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_Potrošni material\Razpisna dokumentacija - objava\"/>
    </mc:Choice>
  </mc:AlternateContent>
  <xr:revisionPtr revIDLastSave="0" documentId="13_ncr:1_{9F4EAF1E-FCCE-4601-8C77-E5F4DC974E34}" xr6:coauthVersionLast="45" xr6:coauthVersionMax="45" xr10:uidLastSave="{00000000-0000-0000-0000-000000000000}"/>
  <bookViews>
    <workbookView xWindow="-108" yWindow="-108" windowWidth="23256" windowHeight="12576" firstSheet="4" activeTab="6" xr2:uid="{00000000-000D-0000-FFFF-FFFF00000000}"/>
  </bookViews>
  <sheets>
    <sheet name="1-BARVE,LAKI, LEPILA" sheetId="1" r:id="rId1"/>
    <sheet name="2-ČRNA METALURGIJA" sheetId="7" r:id="rId2"/>
    <sheet name="3-VIJAČNI IN BRUSILNI MATERIAL" sheetId="2" r:id="rId3"/>
    <sheet name="4-ELEKTRO MATERIAL " sheetId="3" r:id="rId4"/>
    <sheet name="5-ORODJA IN REZERVNI DELI" sheetId="10" r:id="rId5"/>
    <sheet name="6-PVC METARLUGIJA " sheetId="12" r:id="rId6"/>
    <sheet name="7-VODOVODNI, TOPLOTNI MATERIAL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6" l="1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2" i="3"/>
  <c r="G33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86" i="7" l="1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78" i="1" s="1"/>
  <c r="G218" i="2" l="1"/>
  <c r="G217" i="2"/>
  <c r="G159" i="2"/>
  <c r="G157" i="2"/>
  <c r="G158" i="2"/>
  <c r="G230" i="2"/>
  <c r="G225" i="2"/>
  <c r="G221" i="2"/>
  <c r="G223" i="2"/>
  <c r="G222" i="2"/>
  <c r="G202" i="2" l="1"/>
  <c r="G192" i="2"/>
  <c r="G211" i="2"/>
  <c r="G210" i="2"/>
  <c r="G209" i="2"/>
  <c r="G208" i="2"/>
  <c r="G203" i="2"/>
  <c r="G199" i="2"/>
  <c r="G198" i="2"/>
  <c r="G204" i="2"/>
  <c r="G201" i="2"/>
  <c r="G216" i="2"/>
  <c r="G200" i="2"/>
  <c r="G214" i="2"/>
  <c r="G206" i="2"/>
  <c r="G207" i="2"/>
  <c r="G205" i="2"/>
  <c r="G172" i="2"/>
  <c r="G175" i="2"/>
  <c r="G170" i="2"/>
  <c r="G171" i="2"/>
  <c r="G173" i="2"/>
  <c r="G174" i="2"/>
  <c r="G160" i="2"/>
  <c r="G165" i="2"/>
  <c r="G168" i="2"/>
  <c r="G169" i="2"/>
  <c r="G164" i="2"/>
  <c r="G167" i="2"/>
  <c r="G166" i="2"/>
  <c r="G133" i="2"/>
  <c r="G132" i="2"/>
  <c r="G130" i="2"/>
  <c r="G131" i="2"/>
  <c r="G128" i="2"/>
  <c r="G129" i="2"/>
  <c r="G78" i="2"/>
  <c r="G224" i="2"/>
  <c r="G232" i="2"/>
  <c r="G228" i="2"/>
  <c r="G140" i="2"/>
  <c r="G121" i="2"/>
  <c r="G120" i="2"/>
  <c r="G122" i="2"/>
  <c r="G124" i="2"/>
  <c r="G127" i="2"/>
  <c r="G125" i="2"/>
  <c r="G126" i="2"/>
  <c r="G123" i="2"/>
  <c r="G118" i="2"/>
  <c r="G115" i="2"/>
  <c r="G117" i="2"/>
  <c r="G116" i="2"/>
  <c r="G113" i="2"/>
  <c r="G114" i="2"/>
  <c r="G112" i="2"/>
  <c r="G110" i="2"/>
  <c r="G109" i="2"/>
  <c r="G107" i="2"/>
  <c r="G97" i="2"/>
  <c r="G98" i="2"/>
  <c r="G95" i="2"/>
  <c r="G94" i="2"/>
  <c r="G92" i="2"/>
  <c r="G91" i="2"/>
  <c r="G100" i="2"/>
  <c r="G83" i="2"/>
  <c r="G81" i="2"/>
  <c r="G80" i="2"/>
  <c r="G79" i="2"/>
  <c r="G85" i="2"/>
  <c r="G75" i="2"/>
  <c r="G74" i="2"/>
  <c r="G73" i="2"/>
  <c r="G72" i="2"/>
  <c r="G71" i="2"/>
  <c r="G70" i="2"/>
  <c r="G69" i="2"/>
  <c r="G68" i="2"/>
  <c r="G67" i="2"/>
  <c r="G50" i="2"/>
  <c r="G49" i="2"/>
  <c r="G48" i="2"/>
  <c r="G47" i="2"/>
  <c r="G44" i="2"/>
  <c r="G43" i="2"/>
  <c r="G42" i="2"/>
  <c r="G41" i="2"/>
  <c r="G46" i="2"/>
  <c r="G45" i="2"/>
  <c r="G54" i="2"/>
  <c r="G5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42" i="6" l="1"/>
  <c r="G45" i="6"/>
  <c r="G41" i="6"/>
  <c r="G44" i="6"/>
  <c r="G46" i="6"/>
  <c r="G43" i="6"/>
  <c r="G40" i="6"/>
  <c r="G25" i="6"/>
  <c r="G39" i="6"/>
  <c r="G38" i="6"/>
  <c r="G36" i="6"/>
  <c r="G37" i="6"/>
  <c r="G35" i="6"/>
  <c r="G34" i="6"/>
  <c r="G31" i="6"/>
  <c r="G32" i="6"/>
  <c r="G28" i="6"/>
  <c r="G29" i="6"/>
  <c r="G30" i="6"/>
  <c r="G27" i="6"/>
  <c r="G26" i="6"/>
  <c r="G20" i="6" l="1"/>
  <c r="G21" i="6"/>
  <c r="G22" i="6"/>
  <c r="G23" i="6"/>
  <c r="G24" i="6"/>
  <c r="G33" i="6"/>
  <c r="G27" i="2"/>
  <c r="G52" i="2"/>
  <c r="G53" i="2"/>
  <c r="G55" i="2"/>
  <c r="G56" i="2"/>
  <c r="G57" i="2"/>
  <c r="G58" i="2"/>
  <c r="G59" i="2"/>
  <c r="G60" i="2"/>
  <c r="G62" i="2"/>
  <c r="G61" i="2"/>
  <c r="G63" i="2"/>
  <c r="G64" i="2"/>
  <c r="G65" i="2"/>
  <c r="G66" i="2"/>
  <c r="G76" i="2"/>
  <c r="G77" i="2"/>
  <c r="G82" i="2"/>
  <c r="G84" i="2"/>
  <c r="G86" i="2"/>
  <c r="G87" i="2"/>
  <c r="G88" i="2"/>
  <c r="G89" i="2"/>
  <c r="G90" i="2"/>
  <c r="G93" i="2"/>
  <c r="G96" i="2"/>
  <c r="G99" i="2"/>
  <c r="G101" i="2"/>
  <c r="G102" i="2"/>
  <c r="G103" i="2"/>
  <c r="G104" i="2"/>
  <c r="G105" i="2"/>
  <c r="G106" i="2"/>
  <c r="G108" i="2"/>
  <c r="G111" i="2"/>
  <c r="G119" i="2"/>
  <c r="G134" i="2"/>
  <c r="G135" i="2"/>
  <c r="G136" i="2"/>
  <c r="G137" i="2"/>
  <c r="G138" i="2"/>
  <c r="G139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61" i="2"/>
  <c r="G162" i="2"/>
  <c r="G163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3" i="2"/>
  <c r="G194" i="2"/>
  <c r="G195" i="2"/>
  <c r="G196" i="2"/>
  <c r="G197" i="2"/>
  <c r="G212" i="2"/>
  <c r="G213" i="2"/>
  <c r="G215" i="2"/>
  <c r="G219" i="2"/>
  <c r="G220" i="2"/>
  <c r="G227" i="2"/>
  <c r="G226" i="2"/>
  <c r="G231" i="2"/>
  <c r="G229" i="2"/>
  <c r="G233" i="2"/>
  <c r="G19" i="2"/>
  <c r="G234" i="2" l="1"/>
  <c r="G47" i="6" l="1"/>
  <c r="G86" i="3"/>
</calcChain>
</file>

<file path=xl/sharedStrings.xml><?xml version="1.0" encoding="utf-8"?>
<sst xmlns="http://schemas.openxmlformats.org/spreadsheetml/2006/main" count="1330" uniqueCount="630">
  <si>
    <t>NAZIV</t>
  </si>
  <si>
    <t>EM</t>
  </si>
  <si>
    <t>KOM</t>
  </si>
  <si>
    <t>KG</t>
  </si>
  <si>
    <t>Skupaj:</t>
  </si>
  <si>
    <t>NOSILEC PVC CEVI kabla 23 skoba</t>
  </si>
  <si>
    <t>TRAK IZOLIRNI</t>
  </si>
  <si>
    <t>VTIČNICA ŠUKO 220V KABLA GV-02</t>
  </si>
  <si>
    <t>NOSILEC PVC CEVI kabla 16 skoba</t>
  </si>
  <si>
    <t>NOSILEC PVC CEVI kabla 13,5 skoba</t>
  </si>
  <si>
    <t>MATICA M-5</t>
  </si>
  <si>
    <t>MATICA M-6</t>
  </si>
  <si>
    <t>MATICA M-6 - SAMOVAROVALNA</t>
  </si>
  <si>
    <t>MATICA M-8</t>
  </si>
  <si>
    <t>MATICA M-8 - SAMOVAROVALNA</t>
  </si>
  <si>
    <t>MATICA M-10</t>
  </si>
  <si>
    <t>MATICA M-10 - SAMOVAROVALNA</t>
  </si>
  <si>
    <t>MATICA M-12</t>
  </si>
  <si>
    <t>MATICA M-12 - SAMOVAROVALNA</t>
  </si>
  <si>
    <t>PODLOŽKA M-6</t>
  </si>
  <si>
    <t>PODLOŽKA M-6 ŠIROKA</t>
  </si>
  <si>
    <t>PODLOŽKA M-8</t>
  </si>
  <si>
    <t>PODLOŽKA M-8 ŠIROKA</t>
  </si>
  <si>
    <t>PODLOŽKA M-10</t>
  </si>
  <si>
    <t>PODLOŽKA M-10 ŠIROKA</t>
  </si>
  <si>
    <t>PODLOŽKA M-12 ŠIROKA</t>
  </si>
  <si>
    <t>M</t>
  </si>
  <si>
    <t>SPONA VRSTNA 2x4 enovrstna</t>
  </si>
  <si>
    <t>SPONA VRSTNA 12x4 dvovrstna</t>
  </si>
  <si>
    <t>STARTER LUČI 80W</t>
  </si>
  <si>
    <t xml:space="preserve">VTIKAČ ŠUKO G-02 </t>
  </si>
  <si>
    <t xml:space="preserve">KOM </t>
  </si>
  <si>
    <t>GAR</t>
  </si>
  <si>
    <t>SVEDER SPIRALNI HSS 2 mm dvojno brušen</t>
  </si>
  <si>
    <t>SVEDER SPIRALNI HSS 3 mm dvojno brušen</t>
  </si>
  <si>
    <t>SVEDER SPIRALNI HSS 4 mm dvojno brušen</t>
  </si>
  <si>
    <t>SVEDER SPIRALNI HSS 5 mm dvojno brušen</t>
  </si>
  <si>
    <t>SVEDER SPIRALNI HSS 6 mm dvojno brušen</t>
  </si>
  <si>
    <t>SVEDER SPIRALNI HSS 7 mm dvojno brušen</t>
  </si>
  <si>
    <t>SVEDER SPIRALNI HSS 8 mm dvojno brušen</t>
  </si>
  <si>
    <t>SVEDER SPIRALNI HSS 9 mm dvojno brušen</t>
  </si>
  <si>
    <t>PODLOŽKA M-10 VZMETNA</t>
  </si>
  <si>
    <t>PODLOŽKA M-12 VZMETNA</t>
  </si>
  <si>
    <t>PODLOŽKA M-6 VZMETNA</t>
  </si>
  <si>
    <t>PODLOŽKA M-8 VZMETNA</t>
  </si>
  <si>
    <t>PODLOŽKA M-16 VZMETNA</t>
  </si>
  <si>
    <t>PODLOŽKA M-12 NAVADNA                                                            </t>
  </si>
  <si>
    <t>PODLOŽKA M-16 NAVADNA</t>
  </si>
  <si>
    <t>PODLOŽKA M-20 NAVADNA</t>
  </si>
  <si>
    <t>PODLOŽKA M-22 NAVADNA</t>
  </si>
  <si>
    <t>PODLOŽKA M-18 VZMETNA</t>
  </si>
  <si>
    <t xml:space="preserve">MATICA M-18 - SAMOVAROVALNA </t>
  </si>
  <si>
    <t>MATICA M-20 - SAMOVAROVALNA cinkana                                     </t>
  </si>
  <si>
    <t>MATICA M-22 - SAMOVAROVALNA cinkana</t>
  </si>
  <si>
    <t>MATICA M-24 - SAMOVAROVALNA</t>
  </si>
  <si>
    <t>STARTER LUČI 22W</t>
  </si>
  <si>
    <t>400 ml</t>
  </si>
  <si>
    <t>0,75 l</t>
  </si>
  <si>
    <t>BARVA TEMELJNA ZA KOVINO - SIVA</t>
  </si>
  <si>
    <t>BARVA EPOKTIT KOMPONENTA A</t>
  </si>
  <si>
    <t>BARVA EPOKTIT KOMPONENTA B</t>
  </si>
  <si>
    <t>0,5 l</t>
  </si>
  <si>
    <t>120 ml</t>
  </si>
  <si>
    <t>10 g</t>
  </si>
  <si>
    <t>25 ml</t>
  </si>
  <si>
    <t>80 ml</t>
  </si>
  <si>
    <t>RAZREDČILO ZA LAK - NITRO</t>
  </si>
  <si>
    <t>1 l</t>
  </si>
  <si>
    <t>50 m</t>
  </si>
  <si>
    <t>SPREJ CINK</t>
  </si>
  <si>
    <t>PREMAZ LAZURNI ZA LES</t>
  </si>
  <si>
    <t>SPREJ TEHNIČNI WD 40</t>
  </si>
  <si>
    <t xml:space="preserve">LEPILO UNIVERZALNO - NEOSTIK </t>
  </si>
  <si>
    <t>LEPILO UNIVERZALNO SEKUNDNO</t>
  </si>
  <si>
    <t>DESKA WC - LESENA</t>
  </si>
  <si>
    <t xml:space="preserve">DESKA WC - PVC </t>
  </si>
  <si>
    <t xml:space="preserve">KOTLIČEK WC </t>
  </si>
  <si>
    <t xml:space="preserve">POSODA ZA GORIVO 5 L </t>
  </si>
  <si>
    <t xml:space="preserve">POSODA ZA GORIVO 10 L </t>
  </si>
  <si>
    <t>CEV PNEVMATSKE PIŠTOLE 1,5 M</t>
  </si>
  <si>
    <t>KLJUČAVNICA CILINDRIČNA 807/8</t>
  </si>
  <si>
    <t>MAZALICA ROČNA Z GIBLJIVO CEVJO IN NASTAVKOM</t>
  </si>
  <si>
    <t>KPL</t>
  </si>
  <si>
    <t>LOPATA HLEVSKA NASAJENA</t>
  </si>
  <si>
    <t>LOPATA METAČA NASAJENA</t>
  </si>
  <si>
    <t>OBEŠANKA CILINDRIČNA 842/45</t>
  </si>
  <si>
    <t>VLOŽEK CILINDRIČNI 847/65</t>
  </si>
  <si>
    <t>SMETIŠNICA KOVINSKA Z LESENIM ROČAJEM 25 CM</t>
  </si>
  <si>
    <t>PREIZKUŠEVALNIK NAPOTOSTI 6-12/24V</t>
  </si>
  <si>
    <t>PREIZKUŠEVALNIK NAPOTOSTI 220-250V</t>
  </si>
  <si>
    <t xml:space="preserve">GRABLJE ŽELEZNE NASAJENE 16 ZOB </t>
  </si>
  <si>
    <t>LOPATA ZA SNEG ALU NASAJENA</t>
  </si>
  <si>
    <t xml:space="preserve">METLA SIRKOVA 5X ŠIVANA </t>
  </si>
  <si>
    <t>METLA SIRKOVA 3X ŠIVANA ROČAJ 68 CM</t>
  </si>
  <si>
    <t>ROČAJ LESEN METLE PVC BRISCOLA</t>
  </si>
  <si>
    <t>KRAMP NASAJEN</t>
  </si>
  <si>
    <t>MOTIKA NASADNA</t>
  </si>
  <si>
    <t>NOŽ OLFA 18 MM</t>
  </si>
  <si>
    <t>PILA OKROGLA 4 MM</t>
  </si>
  <si>
    <t>VRTALNIK AKUMULATORSKI 12V</t>
  </si>
  <si>
    <t>OMELO CESTNO Z LESENIM ROČAJEM 50 CM PVC</t>
  </si>
  <si>
    <t>OMELO CESTNO Z LESENIM ROČAJEM 80 CM PVC</t>
  </si>
  <si>
    <t>RADIATOR ELEKTRIČNI 200W 9 REBER</t>
  </si>
  <si>
    <t>PRIMER MOBIHEL SIVI</t>
  </si>
  <si>
    <t>L</t>
  </si>
  <si>
    <t>TRDILEC MOBIFLET</t>
  </si>
  <si>
    <t>KLJUČI DOLGI VILIČASTO OBROČNI 8-22/8</t>
  </si>
  <si>
    <t>KLJUČI UKRIVLJENI ODPRTI OBROČNI 8-22/6</t>
  </si>
  <si>
    <t>KLJUČ NASADNI S T ROČICO 8</t>
  </si>
  <si>
    <t>KLJUČ NASADNI S T ROČICO 11</t>
  </si>
  <si>
    <t>KLJUČ NASADNI S T ROČICO 13</t>
  </si>
  <si>
    <t>KLJUČ NASADNI S T ROČICO 17</t>
  </si>
  <si>
    <t xml:space="preserve"> </t>
  </si>
  <si>
    <t>3 kg</t>
  </si>
  <si>
    <t xml:space="preserve">RAZREDČILO 2K PUR </t>
  </si>
  <si>
    <t xml:space="preserve">TRDILEC 2K PUR </t>
  </si>
  <si>
    <t xml:space="preserve">BARVA ZA KOVINO (ZUN.) POKRIVNA DVO KOMPONENTNA RAL 6018 </t>
  </si>
  <si>
    <t>BARVA ZA KOVINO (ZUN.) POKRIVNA DVO KOMPONENTNA RAL 9006</t>
  </si>
  <si>
    <t>10 kg</t>
  </si>
  <si>
    <t>1 kg</t>
  </si>
  <si>
    <t>REDČILO MOBIFLET</t>
  </si>
  <si>
    <t>4 kg</t>
  </si>
  <si>
    <t>LAK AKRIL EMAJL BELI</t>
  </si>
  <si>
    <t>LAK AKRIL EMAJL ČRNI</t>
  </si>
  <si>
    <t>LAK AKRIL EMAJL RJAVI</t>
  </si>
  <si>
    <t>SEKIRA NASADNA a-0,8 kg</t>
  </si>
  <si>
    <t>SVEDER SPIRALNI HSS 4,5 mm dvojno brušen</t>
  </si>
  <si>
    <t>SVEDER SPIRALNI HSS 5,5 mm dvojno brušen</t>
  </si>
  <si>
    <t>SVEDER SPIRALNI HSS 6,5 mm dvojno brušen</t>
  </si>
  <si>
    <t>SVEDER SPIRALNI HSS 7,5 mm dvojno brušen</t>
  </si>
  <si>
    <t>SVEDER SPIRALNI HSS 8,5 mm dvojno brušen</t>
  </si>
  <si>
    <t>SVEDER SPIRALNI HSS 9,5 mm dvojno brušen</t>
  </si>
  <si>
    <t>CENA V EUR BREZ DDV/KOM</t>
  </si>
  <si>
    <t xml:space="preserve">CENA SKUPAJ V EUR BREZ DDV </t>
  </si>
  <si>
    <t>BARVA ASFALTNA SIGNOCRYL BELA + REDČILO</t>
  </si>
  <si>
    <t>BARVA ASFALTNA SIGNOCRYL RUMENA + REDČILO</t>
  </si>
  <si>
    <t>TRAK VEZNI PVC 290x4,8 a-100 kom</t>
  </si>
  <si>
    <t>TRAK VEZNI PVC 360x7,6 a-100 kom</t>
  </si>
  <si>
    <t xml:space="preserve">  Datum:__________________                                       Žig in podpis ponudnika:_____________________</t>
  </si>
  <si>
    <t>3,5 kg</t>
  </si>
  <si>
    <t>BARVA ASFALTNA SIGNOCRYL ČRNA + REDČILO</t>
  </si>
  <si>
    <t>BARVA SPREJ RAL 9005 ČRNA</t>
  </si>
  <si>
    <t>BARVA SPREJ RAL 6029 ZELENA</t>
  </si>
  <si>
    <t>BARVA SPREJ RAL 6018  ZELENA</t>
  </si>
  <si>
    <t>BARVA SPREJ RAL 6005 ZELENA</t>
  </si>
  <si>
    <t>BARVA SPREJ RAL 9010 BELA</t>
  </si>
  <si>
    <t>BARVA SPREJ RAL 3000 SVETLO RDEČA</t>
  </si>
  <si>
    <t>BARVA SPREJ RAL 7016 BARVNI</t>
  </si>
  <si>
    <t xml:space="preserve">400 ml </t>
  </si>
  <si>
    <t>OLJE TIKOVO ZA LES</t>
  </si>
  <si>
    <t xml:space="preserve">PREMAZ IMPREGNACIJSKI ZA LES </t>
  </si>
  <si>
    <t xml:space="preserve">0,75 l </t>
  </si>
  <si>
    <t xml:space="preserve">BARVA TEMELJNA ZA LES </t>
  </si>
  <si>
    <t>BARVA OLJNA ZA LES</t>
  </si>
  <si>
    <t xml:space="preserve">0,5 l </t>
  </si>
  <si>
    <t>BARVA ZA BETON MODRA</t>
  </si>
  <si>
    <t xml:space="preserve">KIT SILIKONSKI BELI </t>
  </si>
  <si>
    <t xml:space="preserve">280 ml </t>
  </si>
  <si>
    <t xml:space="preserve">KIT SILIKONSKI NEVTRALNI </t>
  </si>
  <si>
    <t xml:space="preserve">300 ml </t>
  </si>
  <si>
    <t>KIT SILIKONSKI NEVTRALNI BELI</t>
  </si>
  <si>
    <t>TESNILNA MASA BEŽ</t>
  </si>
  <si>
    <t xml:space="preserve">TESNILNA MASA ZA VISOKE TEMPERATURE </t>
  </si>
  <si>
    <t>LEPILO NAVOJEV LOCTITE 243</t>
  </si>
  <si>
    <t xml:space="preserve">50 ml </t>
  </si>
  <si>
    <t xml:space="preserve">LEPILO TEKOČE KOVINE LOCTITE 3450 </t>
  </si>
  <si>
    <t>3 g</t>
  </si>
  <si>
    <t>0,65 l</t>
  </si>
  <si>
    <t>LAK UNIVERZALNI ZA LES</t>
  </si>
  <si>
    <t>0,75 ml</t>
  </si>
  <si>
    <t>BARVA POKRIVNA HITROSUŠEČA ZA KOVINO IN LES ČRNA</t>
  </si>
  <si>
    <t>25 kg</t>
  </si>
  <si>
    <t>LEPILO ZA PLOŠČICE ZUNANJE</t>
  </si>
  <si>
    <t>LEPILO UNIVERZALNO DVOKOMPONENTNO EPOKOL MIX 5</t>
  </si>
  <si>
    <t>27 g</t>
  </si>
  <si>
    <t xml:space="preserve">MASA PODLIVNA </t>
  </si>
  <si>
    <t>TESNILNA VRVICA LOCTITE 55</t>
  </si>
  <si>
    <t>MASA TESNILNA SILIKONSKA LOCTITE 5699</t>
  </si>
  <si>
    <t>48 m</t>
  </si>
  <si>
    <t>50 mm</t>
  </si>
  <si>
    <t xml:space="preserve">RAZREDČILO RAPID 224 </t>
  </si>
  <si>
    <t>BARVA ZIDNA CLASSIC BELA</t>
  </si>
  <si>
    <t>200 ml</t>
  </si>
  <si>
    <t xml:space="preserve">LEPILO ZA KEMIČNO SIDRANJE </t>
  </si>
  <si>
    <t>VENTIL VODNI MAGNETNI pisuarja-24V</t>
  </si>
  <si>
    <t>VENTIL KROGLIČNI 1" KV 104</t>
  </si>
  <si>
    <t xml:space="preserve">VENTIL KROGLIČNI 3/8" KV 101 </t>
  </si>
  <si>
    <t>TULJAVA R 1/2"</t>
  </si>
  <si>
    <t>TESNILO WC KOTLIČKA 63X32</t>
  </si>
  <si>
    <t>TESNILO SIFONA 50/32</t>
  </si>
  <si>
    <t>SIFON UMIVALNIKA 5/4 Z MEHANIZMOM</t>
  </si>
  <si>
    <t>ROČKA ROČNE PRHE 1/2"</t>
  </si>
  <si>
    <t xml:space="preserve">PLOVEC WC KOTLIČKA </t>
  </si>
  <si>
    <t>CEV ROČNE PRHE 1/2"</t>
  </si>
  <si>
    <t>VEDRO PVC S POKROVOM a-5l</t>
  </si>
  <si>
    <t>SOD PVC S POKROVOM a-220l</t>
  </si>
  <si>
    <t>SOD PVC S POKROVOM a-120l</t>
  </si>
  <si>
    <t>SPOJKA ALKATEN 5/4 DVOJNA</t>
  </si>
  <si>
    <t>BATERIJA UMIVALNIKA MEŠALNA enoročna</t>
  </si>
  <si>
    <t>GRELNIK VODE-bojler električni - PRETOČNI 80 l</t>
  </si>
  <si>
    <t>GRELNIK VODE-bojler električni - PRETOČNI 5 l</t>
  </si>
  <si>
    <t>VENTIL KROGLIČNI 1/2" KV 102</t>
  </si>
  <si>
    <t>PRIKLJUČEK VODE PVC VRTNE CEVI 1/2"</t>
  </si>
  <si>
    <t>PRIKLJUČEK VODE PVC VRTNE CEVI 3/4"</t>
  </si>
  <si>
    <t>PRIKLJUČEK VODE PVC VRTNE PIPE 1"</t>
  </si>
  <si>
    <t>PRIKLJUČEK VODE PVC VRTNE PIPE 1/2"</t>
  </si>
  <si>
    <t>PRIKLJUČEK VODE PVC VRTNE PIPE 3/4"</t>
  </si>
  <si>
    <t>PRIROBNICA NAVOJNA POCINKANA 1/2" DN15</t>
  </si>
  <si>
    <t>PRIROBNICA NAVOJNA POCINKANA 3" DN80</t>
  </si>
  <si>
    <t>SPOJKA VODE PVC VRTNE CEVI 1/2"</t>
  </si>
  <si>
    <t>SPOJKA VODE PVC VRTNE CEVI 3/4"</t>
  </si>
  <si>
    <t>VENTIL KROGLIČNI 2" KV 107</t>
  </si>
  <si>
    <t>VENTIL KROGLIČNI 3/4" KV 103</t>
  </si>
  <si>
    <t>M2</t>
  </si>
  <si>
    <t>ZAV</t>
  </si>
  <si>
    <t>FOLIJA BAL UV - ZELENA (UNT500) 25 qm</t>
  </si>
  <si>
    <t>160 m</t>
  </si>
  <si>
    <t xml:space="preserve">ABSORBENT OLJA </t>
  </si>
  <si>
    <t>LUČ ZASILNI IZHOD LED 11W 3H</t>
  </si>
  <si>
    <t>PODALJŠEK ELEKTRIČNI 3 DELNI a-3m</t>
  </si>
  <si>
    <t>PODALJŠEK ELEKTRIČNI 5 DELNI a-3m</t>
  </si>
  <si>
    <t>PODALJŠEK ELEKTRIČNI 5 DELNI a-5m</t>
  </si>
  <si>
    <t>PODALJŠEK ELEKTRIČNI ROLETA a-25m</t>
  </si>
  <si>
    <t>PODALJŠEK ELEKTRIČNI ROLETA a-40m</t>
  </si>
  <si>
    <t>RADIATOR ELEKTRIČNI 2500W</t>
  </si>
  <si>
    <t>ČEVELJ KABELSKI IZOLIRNI M3 rdeč</t>
  </si>
  <si>
    <t>ČEVELJ KABELSKI IZOLIRNI M4 rdeč</t>
  </si>
  <si>
    <t>ČEVELJ KABELSKI IZOLIRNI M6 rdeč</t>
  </si>
  <si>
    <t>ČEVELJ KABELSKI IZOLIRNI M8 rdeč</t>
  </si>
  <si>
    <t>VLOŽEK TALILNI ELEKTRIČNI 25A</t>
  </si>
  <si>
    <t>VLOŽEK TALILNI ELEKTRIČNI 50A</t>
  </si>
  <si>
    <t xml:space="preserve">VTIČNICA 220V PODOMETNA </t>
  </si>
  <si>
    <t xml:space="preserve">VTIČNICA 220V NADOMETNA </t>
  </si>
  <si>
    <t>SOD PLOČEVINASTI S POKROVOM a-200l (embalažna skupina I)</t>
  </si>
  <si>
    <t>ŽARNICA HALOGEN 230V 46 W</t>
  </si>
  <si>
    <t>ELEKTRODE VARILNE INOX FI-2,5</t>
  </si>
  <si>
    <t>ELEKTRODE VARILNE FI-2,5</t>
  </si>
  <si>
    <t>ELEKTRODE VARILNE FI-3,25</t>
  </si>
  <si>
    <t>ŽARNICA DULUX 26W/840</t>
  </si>
  <si>
    <t>ŽARNICA HALOGEN 230V 105 W</t>
  </si>
  <si>
    <t>ŽARNICA DULUX 18W/840</t>
  </si>
  <si>
    <t>ŽARNICA FLUO 18W/840</t>
  </si>
  <si>
    <t>ŽARNICA FLUO 14W/840</t>
  </si>
  <si>
    <t>ŽARNICA FLUO 36W/865</t>
  </si>
  <si>
    <t>ŽARNICA FLUO 54W/840</t>
  </si>
  <si>
    <t>ŽARNICA FLUO 18W/865</t>
  </si>
  <si>
    <t>ŽARNICA FLUO 58W/865</t>
  </si>
  <si>
    <t>ŽARNICA HALOGEN 230V 33W</t>
  </si>
  <si>
    <t>ŽARNICA HALOGEN 230V 42W</t>
  </si>
  <si>
    <t>ŽARNICA LED E27 9W</t>
  </si>
  <si>
    <t>ŽARNICA LED E27 8W</t>
  </si>
  <si>
    <t>ŽARNICA LED E27 14W</t>
  </si>
  <si>
    <t>ŽARNICA LED E14 4W</t>
  </si>
  <si>
    <t>ŽARNICA LED E27 10W</t>
  </si>
  <si>
    <t>VERIGA INOX fi-6</t>
  </si>
  <si>
    <t>CEV PVC ARMIRANA fi-10</t>
  </si>
  <si>
    <t>CEV PVC ARMIRANA fi-60</t>
  </si>
  <si>
    <t>CEV PVC ZRAKA SPIRALNA 12x8 a-10m S PRIKLJUČKI</t>
  </si>
  <si>
    <t>CEV PVC ZRAKA SPIRALNA 8x12 a-10m</t>
  </si>
  <si>
    <t>CEV VODE 12,7mm 1/2" a-30m</t>
  </si>
  <si>
    <t>CEV VODE 12,7mm 1/2" a-50m</t>
  </si>
  <si>
    <t>CEV ZRAKA PVC fi-10</t>
  </si>
  <si>
    <t>CEV ZRAKA PVC fi-4</t>
  </si>
  <si>
    <t>CEV ZRAKA PVC fi-5</t>
  </si>
  <si>
    <t>CEV ZRAKA PVC fi-6</t>
  </si>
  <si>
    <t>CEV ZRAKA PVC fi-8</t>
  </si>
  <si>
    <t>ČEP PVC fi-400 KGM</t>
  </si>
  <si>
    <t>ČEP UKC fi-110 KGM</t>
  </si>
  <si>
    <t>ČEP UKC fi-250 KGM</t>
  </si>
  <si>
    <t>MUHOLOVEC PVC 45cm</t>
  </si>
  <si>
    <t>DISK BRUSNI ZA ROTACIJSKI BRUSNI STROJ P120</t>
  </si>
  <si>
    <t>DISK BRUSNI ZA ROTACIJSKI BRUSNI STROJ P180</t>
  </si>
  <si>
    <t>DISK BRUSNI ZA ROTACIJSKI BRUSNI STROJ P360</t>
  </si>
  <si>
    <t>MATICA M-14 - SAMOVAROVALNA</t>
  </si>
  <si>
    <t xml:space="preserve">MATICA M-16 - SAMOVAROVALNA </t>
  </si>
  <si>
    <t xml:space="preserve">MATICA M-14 </t>
  </si>
  <si>
    <t xml:space="preserve">PODLOŽKA M-20 ŠIROKA </t>
  </si>
  <si>
    <t xml:space="preserve">PODLOŽKA M-16 ŠIROKA </t>
  </si>
  <si>
    <t xml:space="preserve">PODLOŽKA M-14 ŠIROKA </t>
  </si>
  <si>
    <t xml:space="preserve">PODLOŽKA M-4 ŠIROKA </t>
  </si>
  <si>
    <t>SPOJKA HITRA ŽELEZNA za PVC cev fi 16</t>
  </si>
  <si>
    <t>SPOJKA HITRA ŽELEZNA za PVC cev fi 6</t>
  </si>
  <si>
    <t>SPOJKA HITRA ŽELEZNA za PVC cev fi 5</t>
  </si>
  <si>
    <t>SPOJKA HITRA ŽELEZNA za PVC cev fi 8</t>
  </si>
  <si>
    <t>SPOJKA HITRA ŽELEZNA za PVC cev fi 4</t>
  </si>
  <si>
    <t>SPOJKA HITRA ŽELEZNA za PVC cev fi 12</t>
  </si>
  <si>
    <t>SPOJKA HITRA ŽELEZNA za PVC cev fi 10</t>
  </si>
  <si>
    <t>SPOJKA HITRA ŽELEZNA za PVC cev fi 11</t>
  </si>
  <si>
    <t>SVEDER SPIRALNI HSS 1 mm dvojno brušen</t>
  </si>
  <si>
    <t>SVEDER SPIRALNI HSS 1,5 mm dvojno brušen</t>
  </si>
  <si>
    <t>SPOJKA ZRAČNA 1/2" ŽENSKA</t>
  </si>
  <si>
    <t>SPOJKA ZRAČNA 1/2" MOŠKA</t>
  </si>
  <si>
    <t>MAZNIK M-10 RAVNI</t>
  </si>
  <si>
    <t>MAZNIK M-10 KOTNI 45</t>
  </si>
  <si>
    <t>MAZNIK M-6 RAVNI</t>
  </si>
  <si>
    <t>MAZNIK M-8 KOTNI 45</t>
  </si>
  <si>
    <t>MAZNIK M-8 KOTNI 90</t>
  </si>
  <si>
    <t xml:space="preserve">MAZNIK M-8 RAVNI </t>
  </si>
  <si>
    <t>NASTAVEK ZRAČNE SPOJKE 28 za cev 8/P</t>
  </si>
  <si>
    <t>OKVIRNA 4 LETNA KOLIČINA</t>
  </si>
  <si>
    <t xml:space="preserve">BRISALEC Z GOBO ZA TLA </t>
  </si>
  <si>
    <t xml:space="preserve">BRUSILNIK KOTNI AKUMULATORSKI 18V </t>
  </si>
  <si>
    <t>CEV ROČNE MAZALICE 11x300</t>
  </si>
  <si>
    <t>FEN AKUMULATORSKI 18V (Dewalt)</t>
  </si>
  <si>
    <t xml:space="preserve">SET ZA POPRAVILO NAVOJA M 36x2,0 (svedri, vložki, čep) </t>
  </si>
  <si>
    <t>GRT</t>
  </si>
  <si>
    <t>GRABLJE LESENE NASAJENE 17 ZOB</t>
  </si>
  <si>
    <t>GRABLJE ZA LISTJE JEKLENE NASAJENE (Gardena)</t>
  </si>
  <si>
    <t>IZVIJAČ PLOŠČATI 14mm LESENI ROČAJ</t>
  </si>
  <si>
    <t>KLADIVO NASAJENO 1000 G</t>
  </si>
  <si>
    <t>KLADIVO NASAJENO 500 G</t>
  </si>
  <si>
    <t xml:space="preserve">KLIN SADILNI (Gardena) </t>
  </si>
  <si>
    <t>SVETILKA PRENOSNA LED (Unior 2091)</t>
  </si>
  <si>
    <t xml:space="preserve">MANOMETER ZA PNEVMATIKE </t>
  </si>
  <si>
    <t>METLA PLASTIČNA  BREZ ROČAJA - BRISCOLA</t>
  </si>
  <si>
    <t xml:space="preserve">POBIRALEC SMETI NA DOLGEM ROČAJU </t>
  </si>
  <si>
    <t>ŠČETKA ŽIČNA ROČNA 5 VRSTNA</t>
  </si>
  <si>
    <t>ŠKARJE VRTNE (Lowe - model 6)</t>
  </si>
  <si>
    <t>SET</t>
  </si>
  <si>
    <t>BIMETAL KROŽNE ŽAGE, hitro vpenjalo (a-8kos)</t>
  </si>
  <si>
    <t>SET ZA POPRAVILO VŽIGALNIH SVEČK M14</t>
  </si>
  <si>
    <t>SET ZA POPRAVILO OLJNIH KADI M13-24 S ČEPI IN TESNILI</t>
  </si>
  <si>
    <t>SET ZA POPRAVILO ZUNANJIH NAVOJEV po postopku valjanja M10-M60</t>
  </si>
  <si>
    <t>SET ZA POPRAVILO ZUNANJIH NAVOJEV po postopku valjanja M50-M110</t>
  </si>
  <si>
    <t>DVIŽNI TRAK S KAVLJEM 2T, L4m (DTK 200, Pteam)</t>
  </si>
  <si>
    <t>DVIŽNI TRAK 2,8T, L2m (EDT 220, Pteam)</t>
  </si>
  <si>
    <t>DVIŽNI TRAK 4,2T, L6m (EDT 230, Pteam)</t>
  </si>
  <si>
    <t>DVIŽNI TRAK 2,1T, L1m (EDT 410, Pteam)</t>
  </si>
  <si>
    <t>OBR 2.1</t>
  </si>
  <si>
    <t xml:space="preserve">Ponudnik: </t>
  </si>
  <si>
    <t xml:space="preserve">Predmet javnega naročila: Dobava potrošnega materiala </t>
  </si>
  <si>
    <t>Št. javnega naročila: 14/JN-2020/B</t>
  </si>
  <si>
    <t>PONUDBENI PREDRAČUN</t>
  </si>
  <si>
    <r>
      <t>KIT SILIKONSKI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NEVTRALNI SIVI</t>
    </r>
  </si>
  <si>
    <r>
      <t xml:space="preserve">LEPILNI TRAK KREP 50 m </t>
    </r>
    <r>
      <rPr>
        <sz val="11"/>
        <rFont val="Calibri"/>
        <family val="2"/>
        <charset val="238"/>
      </rPr>
      <t>×</t>
    </r>
    <r>
      <rPr>
        <sz val="10.35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50 mm</t>
    </r>
  </si>
  <si>
    <r>
      <t xml:space="preserve">LEPILNI TRAK ZA MUHE 30 cm </t>
    </r>
    <r>
      <rPr>
        <sz val="11"/>
        <rFont val="Calibri"/>
        <family val="2"/>
        <charset val="238"/>
      </rPr>
      <t>×</t>
    </r>
    <r>
      <rPr>
        <sz val="11"/>
        <rFont val="Calibri"/>
        <family val="2"/>
        <charset val="238"/>
        <scheme val="minor"/>
      </rPr>
      <t xml:space="preserve"> 7 m</t>
    </r>
  </si>
  <si>
    <t>15 l</t>
  </si>
  <si>
    <t>7 m</t>
  </si>
  <si>
    <r>
      <t xml:space="preserve">TRAK ALUMINIJASTI 10 m </t>
    </r>
    <r>
      <rPr>
        <sz val="11"/>
        <rFont val="Calibri"/>
        <family val="2"/>
        <charset val="238"/>
      </rPr>
      <t>×</t>
    </r>
    <r>
      <rPr>
        <sz val="11"/>
        <rFont val="Calibri"/>
        <family val="2"/>
        <charset val="238"/>
        <scheme val="minor"/>
      </rPr>
      <t xml:space="preserve"> 48 mm</t>
    </r>
  </si>
  <si>
    <t>TRAK LEPILNI VEČNAMENSKI EXTRA POWER SREBRN</t>
  </si>
  <si>
    <r>
      <t xml:space="preserve">TRAK LEPILNI KREP 50 mm </t>
    </r>
    <r>
      <rPr>
        <sz val="11"/>
        <rFont val="Calibri"/>
        <family val="2"/>
        <charset val="238"/>
      </rPr>
      <t>×</t>
    </r>
    <r>
      <rPr>
        <sz val="11"/>
        <rFont val="Calibri"/>
        <family val="2"/>
        <charset val="238"/>
        <scheme val="minor"/>
      </rPr>
      <t xml:space="preserve"> 50 m</t>
    </r>
  </si>
  <si>
    <t xml:space="preserve">SKLOP ŠT. 2: ČRNA MATELURGIJA  </t>
  </si>
  <si>
    <t>OBR 2.2</t>
  </si>
  <si>
    <t>ELEKTRODA ELEKTRODE EVB 2,5 mm</t>
  </si>
  <si>
    <t>ELEKTRODA ELEKTRODE EVB 3,25 mm</t>
  </si>
  <si>
    <t>VRV JEKLENA fi-10 mm pocinkana</t>
  </si>
  <si>
    <t>VRV JEKLENA fi-12 mm pocinkana</t>
  </si>
  <si>
    <t>VRV JEKLENA fi-3 mm pocinkana</t>
  </si>
  <si>
    <t>VRV JEKLENA fi-4 mm pocinkana</t>
  </si>
  <si>
    <t xml:space="preserve">VRV JEKLENA fi-5 mm pocinkana </t>
  </si>
  <si>
    <t>VRV JEKLENA fi-6 mm pocinkana</t>
  </si>
  <si>
    <t>ŽICA VARILNA FILTUB DUR 16 fi 1,6 mm</t>
  </si>
  <si>
    <t>ŽICA VARILNA VAC 60 ovoj fi 1,0 mm</t>
  </si>
  <si>
    <r>
      <t xml:space="preserve">CEV OKROGLA ČRNA - 17,2 </t>
    </r>
    <r>
      <rPr>
        <sz val="11"/>
        <rFont val="Calibri"/>
        <family val="2"/>
        <charset val="238"/>
      </rPr>
      <t xml:space="preserve">× </t>
    </r>
    <r>
      <rPr>
        <sz val="11"/>
        <rFont val="Calibri"/>
        <family val="2"/>
        <charset val="238"/>
        <scheme val="minor"/>
      </rPr>
      <t>2,3 × 6000 mm</t>
    </r>
  </si>
  <si>
    <t>CEV OKROGLA ČRNA - 21,3 × 2,60 × 6000 mm</t>
  </si>
  <si>
    <t>CEV OKROGLA ČRNA - 26,9 × 2,60 × 6000 mm</t>
  </si>
  <si>
    <t>CEV OKROGLA ČRNA - 60,3 × 4 × 6000 mm</t>
  </si>
  <si>
    <t>CEV OKROGLA ČRNA - 88,9 × 5 × 6000 mm</t>
  </si>
  <si>
    <t>CEV OKROGLA INOX - 30 × 20 × 2 x 6000 mm</t>
  </si>
  <si>
    <t>CEV POHIŠTVENA - 100 × 100 × 5 × 6000 mm</t>
  </si>
  <si>
    <t>CEV POHIŠTVENA - 100 × 80 × 4 × 6000 mm</t>
  </si>
  <si>
    <t>CEV POHIŠTVENA - 200 × 100 × 5 × 6000 mm</t>
  </si>
  <si>
    <t>CEV POHIŠTVENA - 20 × 20 × 2 × 6000 mm</t>
  </si>
  <si>
    <t>CEV POHIŠTVENA - 25 × 25 × 2 × 6000 mm</t>
  </si>
  <si>
    <t>CEV POHIŠTVENA - 30 × 20 × 2 × 6000 mm (INOX)</t>
  </si>
  <si>
    <t>CEV POHIŠTVENA - 30 × 30 × 3 × 6000 mm</t>
  </si>
  <si>
    <t>CEV POHIŠTVENA - 40 × 20 × 2 × 6000 mm</t>
  </si>
  <si>
    <t xml:space="preserve">CEV POHIŠTVENA - 40 × 40 × 2 × 6000 mm </t>
  </si>
  <si>
    <t>CEV POHIŠTVENA - 40 × 40 × 3 × 6000 mm</t>
  </si>
  <si>
    <t>CEV POHIŠTVENA - 60 × 40 × 3 × 6000 mm</t>
  </si>
  <si>
    <t>CEV POHIŠTVENA - 80 × 50 × 4 × 600 mm</t>
  </si>
  <si>
    <t>NOSILEC KOVINSKIH POLIC 250 × 400 mm</t>
  </si>
  <si>
    <t>PLOČEVINA AL 2/3 × 100 × 2000 mm</t>
  </si>
  <si>
    <t>PLOČEVINA AL 3/4 × 1000 × 2000 mm</t>
  </si>
  <si>
    <t xml:space="preserve">PLOČEVINA AL REBRASTA - 4/5 × 1000 × 2000 mm </t>
  </si>
  <si>
    <t>PLOČEVINA ČRNA - 10 mm × 1000 × 2000 mm</t>
  </si>
  <si>
    <t>PLOČEVINA ČRNA - 8 mm × 1000 × 2000 mm</t>
  </si>
  <si>
    <t>PLOČEVINA ČRNA 1,5 × 1000 × 2000 mm</t>
  </si>
  <si>
    <t>PLOČEVINA ČRNA 2,0 × 1000 × 2000 mm</t>
  </si>
  <si>
    <t xml:space="preserve">PLOČEVINA ČRNA 2,0 × 1250 × 2500 mm </t>
  </si>
  <si>
    <t>PLOČEVINA ČRNA 2,5 × 1250 × 2500 mm</t>
  </si>
  <si>
    <t>PLOČEVINA ČRNA 3,0 × 1000 × 2000 mm</t>
  </si>
  <si>
    <t>PLOČEVINA ČRNA 5 × 1000 × 2000 mm</t>
  </si>
  <si>
    <t>PLOČEVINA INOX 1,2 × 1000 × 2000 mm</t>
  </si>
  <si>
    <t>PLOČEVINA INOX 5 × 1000 × 2000 mm</t>
  </si>
  <si>
    <t>VRV JEKLENA fi-7 × 19 INOX</t>
  </si>
  <si>
    <t>VRV JEKLENA fi-8 × 19 INOX</t>
  </si>
  <si>
    <t>ŽELEZO KOTNO - 30 × 30 × 3 × 6000 mm</t>
  </si>
  <si>
    <t>ŽELEZO KOTNO - 30 × 30 × 4 × 6000 mm</t>
  </si>
  <si>
    <t>ŽELEZO KOTNO - 40 × 40 × 4 × 6000 mm</t>
  </si>
  <si>
    <t>ŽELEZO KOTNO - 50 × 50 × 4 × 6000 mm</t>
  </si>
  <si>
    <t>ŽELEZO KOTNO - 50 × 50 × 5 × 6000 mm</t>
  </si>
  <si>
    <t>ŽELEZO KOTNO - 80 × 80 × 8 × 6000 mm</t>
  </si>
  <si>
    <t>ŽELEZO OKROGLO fi-10 × 6000 mm</t>
  </si>
  <si>
    <t>ŽELEZO OKROGLO fi-12 × 6000 mm</t>
  </si>
  <si>
    <t>ŽELEZO OKROGLO fi-14 × 6000 mm</t>
  </si>
  <si>
    <t>ŽELEZO OKROGLO fi-16 × 6000 mm</t>
  </si>
  <si>
    <t>ŽELEZO OKROGLO fi-30 × 6000 mm</t>
  </si>
  <si>
    <t>ŽELEZO OKROGLO fi-6 × 6000 mm</t>
  </si>
  <si>
    <t>ŽELEZO PLOŠČATO - 100 × 10 × 6000 mm</t>
  </si>
  <si>
    <t>ŽELEZO PLOŠČATO - 100 × 5 × 6000 mm</t>
  </si>
  <si>
    <t>ŽELEZO PLOŠČATO - 25 × 5 × 6000 mm</t>
  </si>
  <si>
    <t>ŽELEZO PLOŠČATO - 40 × 10 × 6000 mm</t>
  </si>
  <si>
    <t>ŽELEZO PLOŠČATO - 40 × 5 × 6000 mm</t>
  </si>
  <si>
    <t>ŽELEZO PLOŠČATO - 60 × 5 × 6000 mm</t>
  </si>
  <si>
    <t>ŽELEZO PLOŠČATO - 70 × 5 × 6000 mm</t>
  </si>
  <si>
    <t>ŽELEZO PLOŠČATO - 80 × 5 × 6000 mm</t>
  </si>
  <si>
    <t>ŽICA MEHKO ŽARJENA 3,8 mm glede na DIN 177 rahlo oljnata, kvaliteta d9, tip BWG9, raztezna moč 44 kg/mm2, dinamična toleranca glede na DIN 17140</t>
  </si>
  <si>
    <t xml:space="preserve">ŽICA MEHKO ŽARJENA 3,8 mm* </t>
  </si>
  <si>
    <t>*OPOMBA ZA POZICIJO 66: Žica mora imeti certifikat, da izpolnjuje tehnične zahteve.</t>
  </si>
  <si>
    <t xml:space="preserve">  </t>
  </si>
  <si>
    <t>OBR 2.3</t>
  </si>
  <si>
    <t>ŽICA VARILNA FIL TUB DUR 16 zaščitena z bronom/ fi 1,6 mm/trdota 58/62 HRC</t>
  </si>
  <si>
    <t xml:space="preserve">SKLOP ŠT. 3: VIJAČNI IN BRUSILNI MATERIAL </t>
  </si>
  <si>
    <t>BRUS PAHLJAČASTI LAMELNI 60 x 30 x 6 80</t>
  </si>
  <si>
    <r>
      <t xml:space="preserve">BRUS PAHLJAČASTI LAMELNI 30 </t>
    </r>
    <r>
      <rPr>
        <sz val="11"/>
        <rFont val="Calibri"/>
        <family val="2"/>
        <charset val="238"/>
      </rPr>
      <t>×</t>
    </r>
    <r>
      <rPr>
        <sz val="11"/>
        <rFont val="Calibri"/>
        <family val="2"/>
        <charset val="238"/>
        <scheme val="minor"/>
      </rPr>
      <t xml:space="preserve"> 20 ×  6 40</t>
    </r>
  </si>
  <si>
    <t>BRUS PAHLJAČASTI LAMELNI 40 ×  20 ×  6 80</t>
  </si>
  <si>
    <t>BRUS PAHLJAČASTI LAMELNI 40 ×  30 ×  6 40</t>
  </si>
  <si>
    <t>BRUS PAHLJAČASTI LAMELNI 50 ×  20 ×  6 80</t>
  </si>
  <si>
    <t>BRUS PAHLJAČASTI LAMELNI 50 ×  30 × 6 40</t>
  </si>
  <si>
    <t>BRUSILKA LAMELNA fi 125 ×  22 40</t>
  </si>
  <si>
    <t>BRUSILKA LAMELNA fi 125 ×  22 80</t>
  </si>
  <si>
    <t>BRUSILKA LAMELNA fi-115 ×  22 40</t>
  </si>
  <si>
    <t>BRUSILKA LAMELNA fi-115 ×  22 80</t>
  </si>
  <si>
    <t>BRUSILKA TRIMBLIC fi-115 ×  6 ×  22</t>
  </si>
  <si>
    <t>BRUSILKA TRIMBLIC fi-125 ×  6 ×  22</t>
  </si>
  <si>
    <t>DISK BRUSNI 115 mm K-100</t>
  </si>
  <si>
    <t>DISK BRUSNI 115 mm K-120</t>
  </si>
  <si>
    <t>DISK BRUSNI 115 mm K-80</t>
  </si>
  <si>
    <t>DISK BRUSNI 150 mm K-120</t>
  </si>
  <si>
    <t>DISK BRUSNI 150 mm K-180</t>
  </si>
  <si>
    <t xml:space="preserve">DISK BRUSNI 150 mm K-320 </t>
  </si>
  <si>
    <t>LIST ŽAGIN 300 ×  25 ×  0,8 - OBOJESTRANSKI</t>
  </si>
  <si>
    <t>LIST ŽAGIN LISIČJI REP 125 mm (a-5kos)</t>
  </si>
  <si>
    <t>LIST ŽAGIN LISIČJI REP 203 mm (a-5kos)</t>
  </si>
  <si>
    <t>LIST ŽAGIN TRAČNI 2140 ×  19 ×  0,90 Z8/12</t>
  </si>
  <si>
    <t>NASTAVEK MAZALICE M10 × 1</t>
  </si>
  <si>
    <t>OBJEMKA 12-22 mm - INOX</t>
  </si>
  <si>
    <t>OBJEMKA 16-25 mm - INOX</t>
  </si>
  <si>
    <t>OBJEMKA 16-27 mm - INOX</t>
  </si>
  <si>
    <t>OBJEMKA 20-32 mm - INOX</t>
  </si>
  <si>
    <t>OBJEMKA 25-40 mm - INOX</t>
  </si>
  <si>
    <t>OBJEMKA 35-50 mm - INOX</t>
  </si>
  <si>
    <t>OBJEMKA 40-60 mm - INOX</t>
  </si>
  <si>
    <t>OBJEMKA 60-80 mm - INOX</t>
  </si>
  <si>
    <t>PALICA NAVOJNA M20 ×  1000</t>
  </si>
  <si>
    <t>PLATNO SMIRKOVO vodobrusno št. 100</t>
  </si>
  <si>
    <t>PLATNO SMIRKOVO vodobrusno št. 150</t>
  </si>
  <si>
    <t>PLATNO SMIRKOVO vodobrusno št. 180</t>
  </si>
  <si>
    <t>PLATNO SMIRKOVO vodobrusno št. 40</t>
  </si>
  <si>
    <t>PLATNO SMIRKOVO vodobrusno št. 400</t>
  </si>
  <si>
    <t>PLATNO SMIRKOVO vodobrusno št. 60</t>
  </si>
  <si>
    <t>PLATNO SMIRKOVO vodobrusno št. 80</t>
  </si>
  <si>
    <t>REZALKA JEKLA fi 115 ×  1 ×  22</t>
  </si>
  <si>
    <t>REZALKA JEKLA fi 115 ×  1 ×  22 - INOX</t>
  </si>
  <si>
    <t xml:space="preserve">REZALKA JEKLA fi 125 ×  1 ×  22 </t>
  </si>
  <si>
    <t>REZALKA JEKLA fi 125 ×  3 ×  22</t>
  </si>
  <si>
    <t xml:space="preserve">REZALKA JEKLA fi 230 ×  1,6 ×  22 </t>
  </si>
  <si>
    <t>REZALKA JEKLA fi 230 ×  1,8 ×  22</t>
  </si>
  <si>
    <t>REZALKA JEKLA fi 230 ×  2 ×  22</t>
  </si>
  <si>
    <t>REZALKA JEKLA fi 230 ×  3 ×  22</t>
  </si>
  <si>
    <t>SIDRO ZATEZNO 10 × 90 FM-753</t>
  </si>
  <si>
    <t>SIDRO ZATEZNO 12 ×  110 FM-753</t>
  </si>
  <si>
    <t>SIDRO ZATEZNO 16 ×  145 FM-753</t>
  </si>
  <si>
    <t>SIDRO ZATEZNO 6 ×  100 FM-753</t>
  </si>
  <si>
    <t>SIDRO ZATEZNO 8 × 115 FM-753</t>
  </si>
  <si>
    <t>SPONKA MEHANSKEGA SPENJALNIKA 10 mm (a-1000kos)</t>
  </si>
  <si>
    <t>SPONKA MEHANSKEGA SPENJALNIKA 8 mm (a-1000kos)</t>
  </si>
  <si>
    <t>SVEDER KRONASTI SDS +  fi 12 ×  150</t>
  </si>
  <si>
    <t>SVEDER KRONASTI SDS +  fi 14 ×  280</t>
  </si>
  <si>
    <t>SVEDER KRONASTI SDS +  fi 16 ×  280</t>
  </si>
  <si>
    <t>SVEDER KRONASTI SDS +  fi 20 ×  355</t>
  </si>
  <si>
    <t>SVEDER KRONASTI SDS +  fi 18 ×  350</t>
  </si>
  <si>
    <t>SVEDER KRONASTI SDS +  fi 8 × 150 </t>
  </si>
  <si>
    <t>SVEDER SPIRALNI 1-13 (kot na primer: Keil)</t>
  </si>
  <si>
    <t>SVEDER STOPENJSKI 4-30 mm, prevleka titan (a-3kos)</t>
  </si>
  <si>
    <t>SVEDER UVODNICE 7,0-32,50 mm DIN EN 60423</t>
  </si>
  <si>
    <t>SVEDER ZA INOX S KOBALTON 1-13 mm (a-25 kos)</t>
  </si>
  <si>
    <t>SVEDER KRONASTI SDS +  fi 6 × 150</t>
  </si>
  <si>
    <t>SVEDER KRONASTI SDS +  fi 10 × 150</t>
  </si>
  <si>
    <t>VIJAK IMBUS M-10 × 35 (navoj po celem)</t>
  </si>
  <si>
    <t>VIJAK INBUS M-10 × 25</t>
  </si>
  <si>
    <t>VIJAK INBUS M-12 × 30</t>
  </si>
  <si>
    <t>VIJAK INBUS M-5 × 10</t>
  </si>
  <si>
    <t xml:space="preserve">VIJAK KNIPING 3,9 × 32 </t>
  </si>
  <si>
    <t xml:space="preserve">VIJAK KNIPING 6,3 × 25 </t>
  </si>
  <si>
    <t>VIJAK KNIPING 5,5 × 25</t>
  </si>
  <si>
    <t>VIJAK KNIPING 4,8 × 22</t>
  </si>
  <si>
    <t>VIJAK KNIPING 6,3 × 32</t>
  </si>
  <si>
    <t>VIJAK KNIPING 6,3 × 45</t>
  </si>
  <si>
    <t>VIJAK LESNI M4,5 × 45</t>
  </si>
  <si>
    <t>VIJAK LESNI M4 × 35</t>
  </si>
  <si>
    <t>VIJAK LESNI M4 × 60</t>
  </si>
  <si>
    <t>VIJAK LESNI M4 × 70</t>
  </si>
  <si>
    <t>VIJAK LESNI M4 × 80</t>
  </si>
  <si>
    <t>VIJAK LESNI M5 × 80</t>
  </si>
  <si>
    <t xml:space="preserve">VIJAK LEŽAJA M-18 × 60 (navoj ni po celem)                     </t>
  </si>
  <si>
    <t xml:space="preserve">VIJAK LEŽAJA M-18 × 80 (navoj ni po celem)                     </t>
  </si>
  <si>
    <t xml:space="preserve">VIJAK M-18 x 60 (navoj ni po celem)                     </t>
  </si>
  <si>
    <t>VIJAK M-18 x 80 (navoj ni po celem)</t>
  </si>
  <si>
    <t>VIJAK M-12 × 30 (cinkan 8.8.) navoj je po celem                  </t>
  </si>
  <si>
    <t>VIJAK M-12 × 90 (navoj ni po celem)</t>
  </si>
  <si>
    <t>VIJAK M-16 × 40 (cinkan 8.8.) navoj je po celem                  </t>
  </si>
  <si>
    <t>VIJAK M-20 × 200 (cinkan 8.8.) navoj ni po celem                </t>
  </si>
  <si>
    <t xml:space="preserve">VIJAK M-20 × 60 (cinkan 8.8.) navoj je po celem </t>
  </si>
  <si>
    <t>VIJAK M-22 × 100 (cinkan 8.8.) navoj ni po celem</t>
  </si>
  <si>
    <t>VIJAK M-22 × 80 (cinkan 8.8.) navoj ni po celem</t>
  </si>
  <si>
    <r>
      <t>VIJAK M4 × 10 (glava na ključ</t>
    </r>
    <r>
      <rPr>
        <sz val="11"/>
        <color rgb="FFFF0000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) </t>
    </r>
  </si>
  <si>
    <r>
      <t>VIJAK M5 × 10 (glava na ključ</t>
    </r>
    <r>
      <rPr>
        <sz val="11"/>
        <color rgb="FFFF0000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) </t>
    </r>
  </si>
  <si>
    <t>VIJAK MATIČNI M-10 × 60</t>
  </si>
  <si>
    <t>VIJAK MATIČNI M-12 × 100</t>
  </si>
  <si>
    <t>VIJAK MATIČNI M-12 × 80</t>
  </si>
  <si>
    <t>VIJAK MATIČNI M-20 × 80</t>
  </si>
  <si>
    <t>VIJAK MATIČNI M-6 × 100</t>
  </si>
  <si>
    <t>VIJAK MATIČNI M-6 × 60</t>
  </si>
  <si>
    <t>VIJAK MATIČNI M-8 × 100</t>
  </si>
  <si>
    <t>VIJAK MATIČNI M-8 × 30</t>
  </si>
  <si>
    <t>VIJAK MATIČNI M-8 × 60</t>
  </si>
  <si>
    <t>VIJAK NASTAVNI M-10 × 100</t>
  </si>
  <si>
    <t>VIJAK NASTAVNI M-10 × 30</t>
  </si>
  <si>
    <t xml:space="preserve">VIJAK NASTAVNI M-10 × 30 </t>
  </si>
  <si>
    <t>VIJAK NASTAVNI M-10 × 40</t>
  </si>
  <si>
    <t>VIJAK NASTAVNI M-10 × 60</t>
  </si>
  <si>
    <t>VIJAK NASTAVNI M-12 × 30</t>
  </si>
  <si>
    <t>VIJAK NASTAVNI M-12 × 60</t>
  </si>
  <si>
    <t>VIJAK NASTAVNI M-12 × 90</t>
  </si>
  <si>
    <t xml:space="preserve">VIJAK NASTAVNI M-14 × 45 </t>
  </si>
  <si>
    <t>VIJAK NASTAVNI M-16 × 25</t>
  </si>
  <si>
    <t xml:space="preserve">VIJAK NASTAVNI M-5 × 50 </t>
  </si>
  <si>
    <t>VIJAK NASTAVNI M-6 × 30</t>
  </si>
  <si>
    <t>VIJAK NASTAVNI M-6 × 40</t>
  </si>
  <si>
    <t>VIJAK NASTAVNI M-6 × 60</t>
  </si>
  <si>
    <t>VIJAK NASTAVNI M-8 × 20</t>
  </si>
  <si>
    <t>VIJAK NASTAVNI M-8 × 30</t>
  </si>
  <si>
    <t xml:space="preserve">VIJAK NASTAVNI M-8 × 40 </t>
  </si>
  <si>
    <t xml:space="preserve">VIJAK NASTAVNI M-8 × 50 </t>
  </si>
  <si>
    <t>VIJAK NASTAVNI M-8 × 60</t>
  </si>
  <si>
    <t>VIJAK OČESNI TP 1,4 M16 × 30 1,4 ton</t>
  </si>
  <si>
    <t>VIJAK OČESNI TP 2,5 M20 × 40 2,5 ton</t>
  </si>
  <si>
    <t>VIJAK SAMOREZNI 6,3 × 25 (glava na ključ)</t>
  </si>
  <si>
    <t>VIJAK SAMOREZNI 6,3 × 35 (glava na ključ)</t>
  </si>
  <si>
    <t>VLOŽKI METRIČNI VALJČNI ZA R36, korak 1,75 mm (a-3kos)</t>
  </si>
  <si>
    <t>VLOŽKI METRIČNI VALJČNI ZA R60, korak 1,25 mm (a-3kos)</t>
  </si>
  <si>
    <t>VLOŽKI METRIČNI VALJČNI ZA R60, korak 1,25 mm levi (a-3kos)</t>
  </si>
  <si>
    <t xml:space="preserve">ZAKOVICA BLOK 4,8 × 10 AL </t>
  </si>
  <si>
    <t xml:space="preserve">ZAKOVICA BLOK 4,8 × 16 AL </t>
  </si>
  <si>
    <t xml:space="preserve">ZAKOVICA BLOK 4,8 × 18 AL </t>
  </si>
  <si>
    <t>ZAKOVICA BLOK 4,8 × 20 AL</t>
  </si>
  <si>
    <t xml:space="preserve">ZAKOVICA BLOK 4,8 × 25 AL </t>
  </si>
  <si>
    <t xml:space="preserve">ZAKOVICA BLOK 4,8 × 30 AL </t>
  </si>
  <si>
    <t>ZAKOVICA BLOK 45 × 14 INOX</t>
  </si>
  <si>
    <t>ZAKOVICA BLOK 4 × 10 AL</t>
  </si>
  <si>
    <t>ZAKOVICA BLOK 4 × 25 AL</t>
  </si>
  <si>
    <t>ŽIČNIK 5 × 150</t>
  </si>
  <si>
    <t xml:space="preserve">SKLOP ŠT. 4: ELEKTRO MATERIAL </t>
  </si>
  <si>
    <t>OKVIRNA 4- LETNA KOLIČINA</t>
  </si>
  <si>
    <t>ZAP. ŠT.</t>
  </si>
  <si>
    <t>OBR 2.4</t>
  </si>
  <si>
    <t>BATERIJA 13AU LR20 D 1,5 V</t>
  </si>
  <si>
    <t>BATERIJA 14AU LR14 C 1,5 V</t>
  </si>
  <si>
    <t>BATERIJA 23AE 12 V</t>
  </si>
  <si>
    <t>BATERIJA 27A 12 V</t>
  </si>
  <si>
    <t>BATERIJA 6LR61 9 V</t>
  </si>
  <si>
    <t>BATERIJA CR 2016 3 V</t>
  </si>
  <si>
    <t>BATERIJA CR 2032 3 V</t>
  </si>
  <si>
    <t>BATERIJA LR03 AAA 1,5 V</t>
  </si>
  <si>
    <t>BATERIJA LR6 AA 1,5 V</t>
  </si>
  <si>
    <t>KABEL PVC 2 × 1,5</t>
  </si>
  <si>
    <t>KABEL PVC 3 × 1</t>
  </si>
  <si>
    <t>KABEL PVC 3 × 2,5</t>
  </si>
  <si>
    <t>KABEL PVC 5 × 1</t>
  </si>
  <si>
    <t>KABEL PVC 5 × 1,5</t>
  </si>
  <si>
    <t>KANAL KABLA PVC 17 × 2000 mm</t>
  </si>
  <si>
    <t>KANAL KABLA PVC 30 × 15 mm</t>
  </si>
  <si>
    <t>KEBEL PVC 4 × 1</t>
  </si>
  <si>
    <t>LUČ STROPNA FLURO 2 × 28 54 W</t>
  </si>
  <si>
    <t>LUČKE NOVOLETNE LED 5 mm BELE</t>
  </si>
  <si>
    <t>LUČKE NOVOLETNE LED 5 mm MODRE</t>
  </si>
  <si>
    <t>PODALJŠEK ELEKTRIČNI ROLETA a-50m</t>
  </si>
  <si>
    <t>PODALJŠEK ELEKTRIČNI 9 DELNI  a-2m</t>
  </si>
  <si>
    <t xml:space="preserve">SKLOP ŠT. 5: ORODJA IN REZERVNI DELI </t>
  </si>
  <si>
    <t>KLEŠČE CEVNE GRIP 1,1/2  ̎</t>
  </si>
  <si>
    <t>KLEŠČE CEVNE GRIP 2  ̎</t>
  </si>
  <si>
    <t>KLEŠČE CEVNE KOTNE 45° , S-čeljust, 1,1/2  ̎</t>
  </si>
  <si>
    <t>KLEŠČE CEVNE KOTNE 45°, S-čeljust, 3  ̎</t>
  </si>
  <si>
    <t>OBR 2.5</t>
  </si>
  <si>
    <t>BRISALEC GUMI Z ROČAJEM ZA TLA 75 cm</t>
  </si>
  <si>
    <t>BRISALEC GUMI Z ROČAJEM ZA TLA 80 cm</t>
  </si>
  <si>
    <t>ČISTILEC VISOKOTLAČNI 230V/50 Hz, 2,1 kW, 500 l/h (kot na primer: Karcher)</t>
  </si>
  <si>
    <t>ČOPIČ 40 mm</t>
  </si>
  <si>
    <t>ČOPIČ 80 mm</t>
  </si>
  <si>
    <t>KOMBINIRKE KLEŠČNE 200 mm</t>
  </si>
  <si>
    <t>LAKS 2,4 mm</t>
  </si>
  <si>
    <t>LAKS 3 mm</t>
  </si>
  <si>
    <t>METER KOVINSKI 5 M</t>
  </si>
  <si>
    <t>REZILA OLFA NOŽA 18 mm (a-10kos)</t>
  </si>
  <si>
    <t>OBR 2.6</t>
  </si>
  <si>
    <t>FOLIJA OVIJALNA STRETCH 23 MY - 500 mm</t>
  </si>
  <si>
    <t>FOLIJA PE 0,15mm - ŠIRINA 4 m</t>
  </si>
  <si>
    <t>GUMA ARMIRANA - 10 mm x 2VL x 1200</t>
  </si>
  <si>
    <t>GUMA ARMIRANA - 5 mm x 2VL x 1200</t>
  </si>
  <si>
    <t>LETEV VOGALNA PVC 15x15x2750 mm</t>
  </si>
  <si>
    <t>LETEV VOGALNA PVC 50x50x2750 mm</t>
  </si>
  <si>
    <t>MREŽA ZAŠČITNA ZA TOČO 4 m x 50 m</t>
  </si>
  <si>
    <t>OBJEMKE KABLA PVC 4,8x200 mm a-100 kos</t>
  </si>
  <si>
    <t>OBJEMKE KABLA PVC 4,8x290 mm a-100 kos</t>
  </si>
  <si>
    <t>PLATNO KOFIL 6x25 m</t>
  </si>
  <si>
    <t>PONJAVA ZELENA 5x6 m</t>
  </si>
  <si>
    <t>PONJAVA ZELENA 8x10 m</t>
  </si>
  <si>
    <t>POSODA PVC Z LESENO PALETO 1000 l</t>
  </si>
  <si>
    <t>POSODA SKLADIŠČNA ODPRTA PVC PROSTORNINE 11,25 L</t>
  </si>
  <si>
    <t>POSODA SKLADIŠČNA ODPRTA PVC PROSTORNINE 7,46 L</t>
  </si>
  <si>
    <t>STEKLO PLEKSI 5x2000x1000 mm</t>
  </si>
  <si>
    <t>VRV PLETENA polipropilen 2 mm BARVNA</t>
  </si>
  <si>
    <t>VRV PLETENA polipropilen 3 mm BARVNA</t>
  </si>
  <si>
    <t xml:space="preserve">VRV PLETENA polipropilen 4 mm BRAVNA </t>
  </si>
  <si>
    <t xml:space="preserve">VRV PLETENA polipropilen 5 mm BARVNA </t>
  </si>
  <si>
    <t>VRV PLETENA polipropilen 6 mm BARVNA</t>
  </si>
  <si>
    <t>VRV PLETENA polipropilen 8 mm BARVNA</t>
  </si>
  <si>
    <t>VRV GUMI PP ČRNA 6 mm</t>
  </si>
  <si>
    <t>OBR 2.7</t>
  </si>
  <si>
    <t xml:space="preserve">SKLOP ŠT. 7: VODOVODNI IN TOPLOTNI MATERIAL </t>
  </si>
  <si>
    <t xml:space="preserve">SKLOP ŠT. 6: PVC METALURGIJA </t>
  </si>
  <si>
    <t>CEV POHIŠTVENA -100 × 60 × 5 × 6000 mm    </t>
  </si>
  <si>
    <t xml:space="preserve">KAVELJ BREMENSKI 2T 8 mm </t>
  </si>
  <si>
    <t>FOLIJA PREKRIVALNA 5x6m - ZELENA</t>
  </si>
  <si>
    <t>FOLIJA PREKRIVALNA 4x5m - ZELENA</t>
  </si>
  <si>
    <t>MREŽA BAL 3000 m x 1,23 m</t>
  </si>
  <si>
    <t xml:space="preserve">SKLOP ŠT. 1: BARVE, LAKI, LEPILA </t>
  </si>
  <si>
    <r>
      <t xml:space="preserve">KABEL PVC 2 </t>
    </r>
    <r>
      <rPr>
        <sz val="11"/>
        <rFont val="Calibri"/>
        <family val="2"/>
        <charset val="238"/>
      </rPr>
      <t>×</t>
    </r>
    <r>
      <rPr>
        <sz val="11"/>
        <rFont val="Calibri"/>
        <family val="2"/>
        <charset val="238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</si>
</sst>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.3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4" fontId="0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0" fillId="0" borderId="1" xfId="0" applyFont="1" applyBorder="1"/>
    <xf numFmtId="0" fontId="7" fillId="3" borderId="0" xfId="0" applyFont="1" applyFill="1"/>
    <xf numFmtId="0" fontId="7" fillId="2" borderId="0" xfId="0" applyFont="1" applyFill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3" xfId="0" applyFont="1" applyBorder="1"/>
    <xf numFmtId="0" fontId="7" fillId="0" borderId="0" xfId="0" applyFont="1" applyBorder="1"/>
    <xf numFmtId="0" fontId="0" fillId="0" borderId="4" xfId="0" applyFont="1" applyBorder="1" applyAlignment="1">
      <alignment horizontal="center"/>
    </xf>
    <xf numFmtId="0" fontId="0" fillId="2" borderId="0" xfId="0" applyFont="1" applyFill="1"/>
    <xf numFmtId="0" fontId="7" fillId="2" borderId="9" xfId="0" applyFont="1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6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4" fontId="0" fillId="0" borderId="0" xfId="0" applyNumberFormat="1" applyFont="1"/>
    <xf numFmtId="2" fontId="0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782716</xdr:colOff>
      <xdr:row>5</xdr:row>
      <xdr:rowOff>169248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1639966" cy="969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10341</xdr:colOff>
      <xdr:row>1</xdr:row>
      <xdr:rowOff>45720</xdr:rowOff>
    </xdr:from>
    <xdr:to>
      <xdr:col>2</xdr:col>
      <xdr:colOff>1021657</xdr:colOff>
      <xdr:row>6</xdr:row>
      <xdr:rowOff>10861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181" y="243840"/>
          <a:ext cx="1659016" cy="9557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10341</xdr:colOff>
      <xdr:row>2</xdr:row>
      <xdr:rowOff>45720</xdr:rowOff>
    </xdr:from>
    <xdr:to>
      <xdr:col>2</xdr:col>
      <xdr:colOff>1669357</xdr:colOff>
      <xdr:row>7</xdr:row>
      <xdr:rowOff>10861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62ADBBC-287E-4D68-972E-D9B0F800D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181" y="243840"/>
          <a:ext cx="1659016" cy="955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1018936</xdr:colOff>
      <xdr:row>5</xdr:row>
      <xdr:rowOff>169248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BBA56E7-7328-4448-B1FE-B40511860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198120"/>
          <a:ext cx="1666636" cy="9617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1011316</xdr:colOff>
      <xdr:row>5</xdr:row>
      <xdr:rowOff>169248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1639966" cy="9693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881776</xdr:colOff>
      <xdr:row>5</xdr:row>
      <xdr:rowOff>169248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1639966" cy="9693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1011316</xdr:colOff>
      <xdr:row>5</xdr:row>
      <xdr:rowOff>169248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1582816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topLeftCell="A2" zoomScaleNormal="100" workbookViewId="0">
      <selection activeCell="C16" sqref="C16"/>
    </sheetView>
  </sheetViews>
  <sheetFormatPr defaultColWidth="9.109375" defaultRowHeight="15.6" x14ac:dyDescent="0.3"/>
  <cols>
    <col min="1" max="1" width="9.109375" style="1"/>
    <col min="2" max="2" width="12.88671875" style="1" customWidth="1"/>
    <col min="3" max="3" width="60.109375" style="1" customWidth="1"/>
    <col min="4" max="4" width="10.33203125" style="5" customWidth="1"/>
    <col min="5" max="5" width="11.88671875" style="5" customWidth="1"/>
    <col min="6" max="6" width="23.33203125" style="4" customWidth="1"/>
    <col min="7" max="7" width="14.6640625" style="1" customWidth="1"/>
    <col min="8" max="8" width="17.33203125" style="1" customWidth="1"/>
    <col min="9" max="16384" width="9.109375" style="1"/>
  </cols>
  <sheetData>
    <row r="1" spans="1:10" s="11" customFormat="1" x14ac:dyDescent="0.3">
      <c r="D1" s="5"/>
      <c r="E1" s="5"/>
      <c r="F1" s="4"/>
    </row>
    <row r="2" spans="1:10" s="11" customFormat="1" x14ac:dyDescent="0.3">
      <c r="D2" s="5"/>
      <c r="E2" s="5"/>
      <c r="F2" s="4"/>
    </row>
    <row r="3" spans="1:10" s="11" customFormat="1" x14ac:dyDescent="0.3">
      <c r="D3" s="5"/>
      <c r="E3" s="5"/>
      <c r="F3" s="4"/>
    </row>
    <row r="4" spans="1:10" s="11" customFormat="1" x14ac:dyDescent="0.3">
      <c r="D4" s="5"/>
      <c r="E4" s="5"/>
      <c r="F4" s="4"/>
    </row>
    <row r="5" spans="1:10" s="11" customFormat="1" x14ac:dyDescent="0.3">
      <c r="D5" s="5"/>
      <c r="E5" s="5"/>
      <c r="F5" s="4"/>
    </row>
    <row r="6" spans="1:10" s="13" customFormat="1" x14ac:dyDescent="0.3">
      <c r="D6" s="5"/>
      <c r="E6" s="5"/>
      <c r="F6" s="4"/>
    </row>
    <row r="7" spans="1:10" s="11" customFormat="1" x14ac:dyDescent="0.3">
      <c r="A7" s="14"/>
      <c r="B7" s="14"/>
      <c r="C7" s="14"/>
      <c r="D7" s="15"/>
      <c r="E7" s="15"/>
      <c r="F7" s="16"/>
      <c r="G7" s="14"/>
      <c r="H7" s="14"/>
      <c r="I7" s="14"/>
      <c r="J7" s="14"/>
    </row>
    <row r="8" spans="1:10" s="11" customFormat="1" x14ac:dyDescent="0.3">
      <c r="A8" s="25"/>
      <c r="B8" s="25"/>
      <c r="C8" s="24" t="s">
        <v>330</v>
      </c>
      <c r="D8" s="26"/>
      <c r="E8" s="26"/>
      <c r="F8" s="27" t="s">
        <v>332</v>
      </c>
      <c r="G8" s="24" t="s">
        <v>328</v>
      </c>
      <c r="H8" s="25"/>
      <c r="I8" s="14"/>
      <c r="J8" s="14"/>
    </row>
    <row r="9" spans="1:10" s="11" customFormat="1" x14ac:dyDescent="0.3">
      <c r="A9" s="25"/>
      <c r="B9" s="25" t="s">
        <v>112</v>
      </c>
      <c r="C9" s="24" t="s">
        <v>331</v>
      </c>
      <c r="D9" s="26"/>
      <c r="E9" s="26"/>
      <c r="F9" s="28"/>
      <c r="G9" s="25"/>
      <c r="H9" s="25"/>
      <c r="I9" s="14"/>
      <c r="J9" s="14"/>
    </row>
    <row r="10" spans="1:10" s="11" customFormat="1" x14ac:dyDescent="0.3">
      <c r="A10" s="25"/>
      <c r="B10" s="25" t="s">
        <v>112</v>
      </c>
      <c r="C10" s="25"/>
      <c r="D10" s="26"/>
      <c r="E10" s="26"/>
      <c r="F10" s="28"/>
      <c r="G10" s="25"/>
      <c r="H10" s="25"/>
      <c r="I10" s="14"/>
      <c r="J10" s="14"/>
    </row>
    <row r="11" spans="1:10" s="11" customFormat="1" x14ac:dyDescent="0.3">
      <c r="A11" s="25"/>
      <c r="B11" s="25"/>
      <c r="C11" s="25"/>
      <c r="D11" s="26"/>
      <c r="E11" s="26"/>
      <c r="F11" s="28"/>
      <c r="G11" s="25"/>
      <c r="H11" s="25"/>
      <c r="I11" s="14"/>
      <c r="J11" s="14"/>
    </row>
    <row r="12" spans="1:10" s="11" customFormat="1" x14ac:dyDescent="0.3">
      <c r="A12" s="25"/>
      <c r="B12" s="24" t="s">
        <v>329</v>
      </c>
      <c r="C12" s="29" t="s">
        <v>112</v>
      </c>
      <c r="D12" s="26"/>
      <c r="E12" s="26"/>
      <c r="F12" s="28"/>
      <c r="G12" s="25"/>
      <c r="H12" s="25"/>
      <c r="I12" s="14"/>
      <c r="J12" s="14"/>
    </row>
    <row r="13" spans="1:10" s="11" customFormat="1" x14ac:dyDescent="0.3">
      <c r="A13" s="25"/>
      <c r="B13" s="25"/>
      <c r="C13" s="25" t="s">
        <v>112</v>
      </c>
      <c r="D13" s="26"/>
      <c r="E13" s="26"/>
      <c r="F13" s="28"/>
      <c r="G13" s="25"/>
      <c r="H13" s="25"/>
      <c r="I13" s="14"/>
      <c r="J13" s="14"/>
    </row>
    <row r="14" spans="1:10" s="11" customFormat="1" x14ac:dyDescent="0.3">
      <c r="A14" s="25"/>
      <c r="B14" s="25"/>
      <c r="C14" s="25" t="s">
        <v>112</v>
      </c>
      <c r="D14" s="26"/>
      <c r="E14" s="26"/>
      <c r="F14" s="28"/>
      <c r="G14" s="25"/>
      <c r="H14" s="25"/>
      <c r="I14" s="14"/>
      <c r="J14" s="14"/>
    </row>
    <row r="15" spans="1:10" x14ac:dyDescent="0.3">
      <c r="A15" s="25"/>
      <c r="B15" s="25"/>
      <c r="C15" s="25"/>
      <c r="D15" s="26"/>
      <c r="E15" s="26"/>
      <c r="F15" s="28"/>
      <c r="G15" s="25"/>
      <c r="H15" s="25"/>
      <c r="I15" s="14"/>
      <c r="J15" s="14"/>
    </row>
    <row r="16" spans="1:10" x14ac:dyDescent="0.3">
      <c r="A16" s="25"/>
      <c r="B16" s="24" t="s">
        <v>112</v>
      </c>
      <c r="C16" s="24" t="s">
        <v>628</v>
      </c>
      <c r="D16" s="26"/>
      <c r="E16" s="26"/>
      <c r="F16" s="28"/>
      <c r="G16" s="25"/>
      <c r="H16" s="25"/>
      <c r="I16" s="14"/>
      <c r="J16" s="14"/>
    </row>
    <row r="17" spans="1:10" x14ac:dyDescent="0.3">
      <c r="A17" s="25"/>
      <c r="B17" s="25"/>
      <c r="C17" s="25"/>
      <c r="D17" s="26"/>
      <c r="E17" s="26"/>
      <c r="F17" s="28"/>
      <c r="G17" s="25"/>
      <c r="H17" s="25"/>
      <c r="I17" s="14"/>
      <c r="J17" s="14"/>
    </row>
    <row r="18" spans="1:10" s="7" customFormat="1" ht="28.8" x14ac:dyDescent="0.3">
      <c r="A18" s="27"/>
      <c r="B18" s="30" t="s">
        <v>556</v>
      </c>
      <c r="C18" s="30" t="s">
        <v>0</v>
      </c>
      <c r="D18" s="30" t="s">
        <v>1</v>
      </c>
      <c r="E18" s="30"/>
      <c r="F18" s="31" t="s">
        <v>299</v>
      </c>
      <c r="G18" s="32" t="s">
        <v>132</v>
      </c>
      <c r="H18" s="32" t="s">
        <v>133</v>
      </c>
      <c r="I18" s="17"/>
      <c r="J18" s="17"/>
    </row>
    <row r="19" spans="1:10" s="7" customFormat="1" x14ac:dyDescent="0.3">
      <c r="A19" s="27"/>
      <c r="B19" s="33">
        <v>1</v>
      </c>
      <c r="C19" s="34" t="s">
        <v>217</v>
      </c>
      <c r="D19" s="33" t="s">
        <v>3</v>
      </c>
      <c r="E19" s="33" t="s">
        <v>118</v>
      </c>
      <c r="F19" s="35">
        <v>545</v>
      </c>
      <c r="G19" s="83">
        <v>0</v>
      </c>
      <c r="H19" s="85">
        <f t="shared" ref="H19:H50" si="0">F19*G19</f>
        <v>0</v>
      </c>
      <c r="I19" s="17"/>
      <c r="J19" s="17"/>
    </row>
    <row r="20" spans="1:10" x14ac:dyDescent="0.3">
      <c r="A20" s="25"/>
      <c r="B20" s="33">
        <v>2</v>
      </c>
      <c r="C20" s="38" t="s">
        <v>134</v>
      </c>
      <c r="D20" s="39" t="s">
        <v>3</v>
      </c>
      <c r="E20" s="39" t="s">
        <v>139</v>
      </c>
      <c r="F20" s="39">
        <v>5</v>
      </c>
      <c r="G20" s="83">
        <v>0</v>
      </c>
      <c r="H20" s="85">
        <f t="shared" si="0"/>
        <v>0</v>
      </c>
      <c r="I20" s="14"/>
      <c r="J20" s="14"/>
    </row>
    <row r="21" spans="1:10" x14ac:dyDescent="0.3">
      <c r="A21" s="25"/>
      <c r="B21" s="33">
        <v>3</v>
      </c>
      <c r="C21" s="38" t="s">
        <v>140</v>
      </c>
      <c r="D21" s="39" t="s">
        <v>3</v>
      </c>
      <c r="E21" s="39" t="s">
        <v>139</v>
      </c>
      <c r="F21" s="39">
        <v>2</v>
      </c>
      <c r="G21" s="83">
        <v>0</v>
      </c>
      <c r="H21" s="85">
        <f t="shared" si="0"/>
        <v>0</v>
      </c>
      <c r="I21" s="14"/>
      <c r="J21" s="14"/>
    </row>
    <row r="22" spans="1:10" s="13" customFormat="1" x14ac:dyDescent="0.3">
      <c r="A22" s="25"/>
      <c r="B22" s="33">
        <v>4</v>
      </c>
      <c r="C22" s="38" t="s">
        <v>135</v>
      </c>
      <c r="D22" s="39" t="s">
        <v>3</v>
      </c>
      <c r="E22" s="39" t="s">
        <v>139</v>
      </c>
      <c r="F22" s="39">
        <v>1</v>
      </c>
      <c r="G22" s="83">
        <v>0</v>
      </c>
      <c r="H22" s="85">
        <f t="shared" si="0"/>
        <v>0</v>
      </c>
      <c r="I22" s="14"/>
      <c r="J22" s="14"/>
    </row>
    <row r="23" spans="1:10" s="11" customFormat="1" x14ac:dyDescent="0.3">
      <c r="A23" s="25"/>
      <c r="B23" s="33">
        <v>5</v>
      </c>
      <c r="C23" s="38" t="s">
        <v>59</v>
      </c>
      <c r="D23" s="39" t="s">
        <v>3</v>
      </c>
      <c r="E23" s="39" t="s">
        <v>121</v>
      </c>
      <c r="F23" s="39">
        <v>4</v>
      </c>
      <c r="G23" s="83">
        <v>0</v>
      </c>
      <c r="H23" s="85">
        <f t="shared" si="0"/>
        <v>0</v>
      </c>
      <c r="I23" s="14"/>
      <c r="J23" s="14"/>
    </row>
    <row r="24" spans="1:10" s="11" customFormat="1" x14ac:dyDescent="0.3">
      <c r="A24" s="25"/>
      <c r="B24" s="33">
        <v>6</v>
      </c>
      <c r="C24" s="38" t="s">
        <v>60</v>
      </c>
      <c r="D24" s="39" t="s">
        <v>3</v>
      </c>
      <c r="E24" s="39" t="s">
        <v>121</v>
      </c>
      <c r="F24" s="39">
        <v>10</v>
      </c>
      <c r="G24" s="83">
        <v>0</v>
      </c>
      <c r="H24" s="85">
        <f t="shared" si="0"/>
        <v>0</v>
      </c>
      <c r="I24" s="14"/>
      <c r="J24" s="14"/>
    </row>
    <row r="25" spans="1:10" s="11" customFormat="1" x14ac:dyDescent="0.3">
      <c r="A25" s="25"/>
      <c r="B25" s="33">
        <v>7</v>
      </c>
      <c r="C25" s="38" t="s">
        <v>153</v>
      </c>
      <c r="D25" s="39" t="s">
        <v>31</v>
      </c>
      <c r="E25" s="39" t="s">
        <v>154</v>
      </c>
      <c r="F25" s="39">
        <v>23</v>
      </c>
      <c r="G25" s="83">
        <v>0</v>
      </c>
      <c r="H25" s="85">
        <f t="shared" si="0"/>
        <v>0</v>
      </c>
      <c r="I25" s="14"/>
      <c r="J25" s="14"/>
    </row>
    <row r="26" spans="1:10" x14ac:dyDescent="0.3">
      <c r="A26" s="25"/>
      <c r="B26" s="33">
        <v>8</v>
      </c>
      <c r="C26" s="38" t="s">
        <v>170</v>
      </c>
      <c r="D26" s="39" t="s">
        <v>2</v>
      </c>
      <c r="E26" s="39" t="s">
        <v>169</v>
      </c>
      <c r="F26" s="39">
        <v>6</v>
      </c>
      <c r="G26" s="83">
        <v>0</v>
      </c>
      <c r="H26" s="85">
        <f t="shared" si="0"/>
        <v>0</v>
      </c>
      <c r="I26" s="14"/>
      <c r="J26" s="14"/>
    </row>
    <row r="27" spans="1:10" x14ac:dyDescent="0.3">
      <c r="A27" s="25"/>
      <c r="B27" s="33">
        <v>9</v>
      </c>
      <c r="C27" s="38" t="s">
        <v>146</v>
      </c>
      <c r="D27" s="39" t="s">
        <v>2</v>
      </c>
      <c r="E27" s="39" t="s">
        <v>56</v>
      </c>
      <c r="F27" s="39">
        <v>30</v>
      </c>
      <c r="G27" s="83">
        <v>0</v>
      </c>
      <c r="H27" s="85">
        <f t="shared" si="0"/>
        <v>0</v>
      </c>
      <c r="I27" s="14"/>
      <c r="J27" s="14"/>
    </row>
    <row r="28" spans="1:10" s="11" customFormat="1" x14ac:dyDescent="0.3">
      <c r="A28" s="25"/>
      <c r="B28" s="33">
        <v>10</v>
      </c>
      <c r="C28" s="38" t="s">
        <v>144</v>
      </c>
      <c r="D28" s="39" t="s">
        <v>2</v>
      </c>
      <c r="E28" s="39" t="s">
        <v>56</v>
      </c>
      <c r="F28" s="39">
        <v>10</v>
      </c>
      <c r="G28" s="83">
        <v>0</v>
      </c>
      <c r="H28" s="85">
        <f t="shared" si="0"/>
        <v>0</v>
      </c>
      <c r="I28" s="14"/>
      <c r="J28" s="14"/>
    </row>
    <row r="29" spans="1:10" s="11" customFormat="1" x14ac:dyDescent="0.3">
      <c r="A29" s="25"/>
      <c r="B29" s="33">
        <v>11</v>
      </c>
      <c r="C29" s="38" t="s">
        <v>143</v>
      </c>
      <c r="D29" s="39" t="s">
        <v>2</v>
      </c>
      <c r="E29" s="39" t="s">
        <v>56</v>
      </c>
      <c r="F29" s="39">
        <v>10</v>
      </c>
      <c r="G29" s="83">
        <v>0</v>
      </c>
      <c r="H29" s="85">
        <f t="shared" si="0"/>
        <v>0</v>
      </c>
      <c r="I29" s="14"/>
      <c r="J29" s="14"/>
    </row>
    <row r="30" spans="1:10" s="11" customFormat="1" x14ac:dyDescent="0.3">
      <c r="A30" s="25"/>
      <c r="B30" s="33">
        <v>12</v>
      </c>
      <c r="C30" s="38" t="s">
        <v>142</v>
      </c>
      <c r="D30" s="39" t="s">
        <v>2</v>
      </c>
      <c r="E30" s="39" t="s">
        <v>56</v>
      </c>
      <c r="F30" s="39">
        <v>20</v>
      </c>
      <c r="G30" s="83">
        <v>0</v>
      </c>
      <c r="H30" s="85">
        <f t="shared" si="0"/>
        <v>0</v>
      </c>
      <c r="I30" s="14"/>
      <c r="J30" s="14"/>
    </row>
    <row r="31" spans="1:10" s="11" customFormat="1" x14ac:dyDescent="0.3">
      <c r="A31" s="25"/>
      <c r="B31" s="33">
        <v>13</v>
      </c>
      <c r="C31" s="38" t="s">
        <v>147</v>
      </c>
      <c r="D31" s="39" t="s">
        <v>2</v>
      </c>
      <c r="E31" s="39" t="s">
        <v>148</v>
      </c>
      <c r="F31" s="39">
        <v>12</v>
      </c>
      <c r="G31" s="83">
        <v>0</v>
      </c>
      <c r="H31" s="85">
        <f t="shared" si="0"/>
        <v>0</v>
      </c>
      <c r="I31" s="14"/>
      <c r="J31" s="14"/>
    </row>
    <row r="32" spans="1:10" s="11" customFormat="1" x14ac:dyDescent="0.3">
      <c r="A32" s="25"/>
      <c r="B32" s="33">
        <v>14</v>
      </c>
      <c r="C32" s="38" t="s">
        <v>141</v>
      </c>
      <c r="D32" s="39" t="s">
        <v>2</v>
      </c>
      <c r="E32" s="39" t="s">
        <v>56</v>
      </c>
      <c r="F32" s="39">
        <v>67</v>
      </c>
      <c r="G32" s="83">
        <v>0</v>
      </c>
      <c r="H32" s="85">
        <f t="shared" si="0"/>
        <v>0</v>
      </c>
      <c r="I32" s="14"/>
      <c r="J32" s="14"/>
    </row>
    <row r="33" spans="1:10" s="11" customFormat="1" x14ac:dyDescent="0.3">
      <c r="A33" s="25"/>
      <c r="B33" s="33">
        <v>15</v>
      </c>
      <c r="C33" s="38" t="s">
        <v>145</v>
      </c>
      <c r="D33" s="39" t="s">
        <v>2</v>
      </c>
      <c r="E33" s="39" t="s">
        <v>56</v>
      </c>
      <c r="F33" s="39">
        <v>84</v>
      </c>
      <c r="G33" s="83">
        <v>0</v>
      </c>
      <c r="H33" s="85">
        <f t="shared" si="0"/>
        <v>0</v>
      </c>
      <c r="I33" s="14"/>
      <c r="J33" s="14"/>
    </row>
    <row r="34" spans="1:10" s="11" customFormat="1" x14ac:dyDescent="0.3">
      <c r="A34" s="25"/>
      <c r="B34" s="33">
        <v>16</v>
      </c>
      <c r="C34" s="38" t="s">
        <v>58</v>
      </c>
      <c r="D34" s="39" t="s">
        <v>2</v>
      </c>
      <c r="E34" s="39" t="s">
        <v>57</v>
      </c>
      <c r="F34" s="39">
        <v>23</v>
      </c>
      <c r="G34" s="83">
        <v>0</v>
      </c>
      <c r="H34" s="85">
        <f t="shared" si="0"/>
        <v>0</v>
      </c>
      <c r="I34" s="14"/>
      <c r="J34" s="14"/>
    </row>
    <row r="35" spans="1:10" s="13" customFormat="1" x14ac:dyDescent="0.3">
      <c r="A35" s="25"/>
      <c r="B35" s="33">
        <v>17</v>
      </c>
      <c r="C35" s="38" t="s">
        <v>152</v>
      </c>
      <c r="D35" s="39" t="s">
        <v>2</v>
      </c>
      <c r="E35" s="39" t="s">
        <v>57</v>
      </c>
      <c r="F35" s="39">
        <v>7</v>
      </c>
      <c r="G35" s="83">
        <v>0</v>
      </c>
      <c r="H35" s="85">
        <f t="shared" si="0"/>
        <v>0</v>
      </c>
      <c r="I35" s="14"/>
      <c r="J35" s="14"/>
    </row>
    <row r="36" spans="1:10" s="13" customFormat="1" x14ac:dyDescent="0.3">
      <c r="A36" s="25"/>
      <c r="B36" s="33">
        <v>18</v>
      </c>
      <c r="C36" s="38" t="s">
        <v>155</v>
      </c>
      <c r="D36" s="39" t="s">
        <v>2</v>
      </c>
      <c r="E36" s="39" t="s">
        <v>151</v>
      </c>
      <c r="F36" s="39">
        <v>4</v>
      </c>
      <c r="G36" s="83">
        <v>0</v>
      </c>
      <c r="H36" s="85">
        <f t="shared" si="0"/>
        <v>0</v>
      </c>
      <c r="I36" s="14"/>
      <c r="J36" s="14"/>
    </row>
    <row r="37" spans="1:10" s="13" customFormat="1" x14ac:dyDescent="0.3">
      <c r="A37" s="25"/>
      <c r="B37" s="33">
        <v>19</v>
      </c>
      <c r="C37" s="38" t="s">
        <v>116</v>
      </c>
      <c r="D37" s="39" t="s">
        <v>3</v>
      </c>
      <c r="E37" s="39" t="s">
        <v>118</v>
      </c>
      <c r="F37" s="39">
        <v>5</v>
      </c>
      <c r="G37" s="83">
        <v>0</v>
      </c>
      <c r="H37" s="85">
        <f t="shared" si="0"/>
        <v>0</v>
      </c>
      <c r="I37" s="14"/>
      <c r="J37" s="14"/>
    </row>
    <row r="38" spans="1:10" s="11" customFormat="1" x14ac:dyDescent="0.3">
      <c r="A38" s="25"/>
      <c r="B38" s="33">
        <v>20</v>
      </c>
      <c r="C38" s="38" t="s">
        <v>117</v>
      </c>
      <c r="D38" s="39" t="s">
        <v>3</v>
      </c>
      <c r="E38" s="39" t="s">
        <v>118</v>
      </c>
      <c r="F38" s="39">
        <v>5</v>
      </c>
      <c r="G38" s="83">
        <v>0</v>
      </c>
      <c r="H38" s="85">
        <f t="shared" si="0"/>
        <v>0</v>
      </c>
      <c r="I38" s="14"/>
      <c r="J38" s="14"/>
    </row>
    <row r="39" spans="1:10" s="11" customFormat="1" x14ac:dyDescent="0.3">
      <c r="A39" s="25"/>
      <c r="B39" s="33">
        <v>21</v>
      </c>
      <c r="C39" s="38" t="s">
        <v>181</v>
      </c>
      <c r="D39" s="39" t="s">
        <v>2</v>
      </c>
      <c r="E39" s="39" t="s">
        <v>336</v>
      </c>
      <c r="F39" s="39">
        <v>11</v>
      </c>
      <c r="G39" s="83">
        <v>0</v>
      </c>
      <c r="H39" s="85">
        <f t="shared" si="0"/>
        <v>0</v>
      </c>
      <c r="I39" s="14"/>
      <c r="J39" s="14"/>
    </row>
    <row r="40" spans="1:10" s="11" customFormat="1" x14ac:dyDescent="0.3">
      <c r="A40" s="25"/>
      <c r="B40" s="33">
        <v>22</v>
      </c>
      <c r="C40" s="38" t="s">
        <v>333</v>
      </c>
      <c r="D40" s="39" t="s">
        <v>2</v>
      </c>
      <c r="E40" s="39" t="s">
        <v>159</v>
      </c>
      <c r="F40" s="39">
        <v>8</v>
      </c>
      <c r="G40" s="83">
        <v>0</v>
      </c>
      <c r="H40" s="85">
        <f t="shared" si="0"/>
        <v>0</v>
      </c>
      <c r="I40" s="14"/>
      <c r="J40" s="14"/>
    </row>
    <row r="41" spans="1:10" s="11" customFormat="1" x14ac:dyDescent="0.3">
      <c r="A41" s="25"/>
      <c r="B41" s="33">
        <v>23</v>
      </c>
      <c r="C41" s="38" t="s">
        <v>156</v>
      </c>
      <c r="D41" s="39" t="s">
        <v>2</v>
      </c>
      <c r="E41" s="39" t="s">
        <v>157</v>
      </c>
      <c r="F41" s="39">
        <v>6</v>
      </c>
      <c r="G41" s="83">
        <v>0</v>
      </c>
      <c r="H41" s="85">
        <f t="shared" si="0"/>
        <v>0</v>
      </c>
      <c r="I41" s="14"/>
      <c r="J41" s="14"/>
    </row>
    <row r="42" spans="1:10" s="13" customFormat="1" x14ac:dyDescent="0.3">
      <c r="A42" s="25"/>
      <c r="B42" s="33">
        <v>24</v>
      </c>
      <c r="C42" s="38" t="s">
        <v>158</v>
      </c>
      <c r="D42" s="39" t="s">
        <v>2</v>
      </c>
      <c r="E42" s="39" t="s">
        <v>159</v>
      </c>
      <c r="F42" s="39">
        <v>239</v>
      </c>
      <c r="G42" s="83">
        <v>0</v>
      </c>
      <c r="H42" s="85">
        <f t="shared" si="0"/>
        <v>0</v>
      </c>
      <c r="I42" s="14"/>
      <c r="J42" s="14"/>
    </row>
    <row r="43" spans="1:10" s="13" customFormat="1" x14ac:dyDescent="0.3">
      <c r="A43" s="25"/>
      <c r="B43" s="33">
        <v>25</v>
      </c>
      <c r="C43" s="38" t="s">
        <v>160</v>
      </c>
      <c r="D43" s="39" t="s">
        <v>2</v>
      </c>
      <c r="E43" s="39" t="s">
        <v>159</v>
      </c>
      <c r="F43" s="39">
        <v>12</v>
      </c>
      <c r="G43" s="83">
        <v>0</v>
      </c>
      <c r="H43" s="85">
        <f t="shared" si="0"/>
        <v>0</v>
      </c>
      <c r="I43" s="14"/>
      <c r="J43" s="14"/>
    </row>
    <row r="44" spans="1:10" x14ac:dyDescent="0.3">
      <c r="A44" s="25"/>
      <c r="B44" s="33">
        <v>26</v>
      </c>
      <c r="C44" s="38" t="s">
        <v>122</v>
      </c>
      <c r="D44" s="39" t="s">
        <v>2</v>
      </c>
      <c r="E44" s="39" t="s">
        <v>167</v>
      </c>
      <c r="F44" s="39">
        <v>26</v>
      </c>
      <c r="G44" s="83">
        <v>0</v>
      </c>
      <c r="H44" s="85">
        <f t="shared" si="0"/>
        <v>0</v>
      </c>
      <c r="I44" s="14"/>
      <c r="J44" s="14"/>
    </row>
    <row r="45" spans="1:10" x14ac:dyDescent="0.3">
      <c r="A45" s="25"/>
      <c r="B45" s="33">
        <v>27</v>
      </c>
      <c r="C45" s="38" t="s">
        <v>123</v>
      </c>
      <c r="D45" s="39" t="s">
        <v>2</v>
      </c>
      <c r="E45" s="39" t="s">
        <v>57</v>
      </c>
      <c r="F45" s="39">
        <v>12</v>
      </c>
      <c r="G45" s="83">
        <v>0</v>
      </c>
      <c r="H45" s="85">
        <f t="shared" si="0"/>
        <v>0</v>
      </c>
      <c r="I45" s="14"/>
      <c r="J45" s="14"/>
    </row>
    <row r="46" spans="1:10" x14ac:dyDescent="0.3">
      <c r="A46" s="25"/>
      <c r="B46" s="33">
        <v>28</v>
      </c>
      <c r="C46" s="38" t="s">
        <v>124</v>
      </c>
      <c r="D46" s="39" t="s">
        <v>2</v>
      </c>
      <c r="E46" s="39" t="s">
        <v>167</v>
      </c>
      <c r="F46" s="39">
        <v>3</v>
      </c>
      <c r="G46" s="83">
        <v>0</v>
      </c>
      <c r="H46" s="85">
        <f t="shared" si="0"/>
        <v>0</v>
      </c>
      <c r="I46" s="14"/>
      <c r="J46" s="14"/>
    </row>
    <row r="47" spans="1:10" x14ac:dyDescent="0.3">
      <c r="A47" s="25"/>
      <c r="B47" s="33">
        <v>29</v>
      </c>
      <c r="C47" s="38" t="s">
        <v>168</v>
      </c>
      <c r="D47" s="39" t="s">
        <v>2</v>
      </c>
      <c r="E47" s="39" t="s">
        <v>169</v>
      </c>
      <c r="F47" s="39">
        <v>10</v>
      </c>
      <c r="G47" s="83">
        <v>0</v>
      </c>
      <c r="H47" s="85">
        <f t="shared" si="0"/>
        <v>0</v>
      </c>
      <c r="I47" s="14"/>
      <c r="J47" s="14"/>
    </row>
    <row r="48" spans="1:10" s="11" customFormat="1" x14ac:dyDescent="0.3">
      <c r="A48" s="25"/>
      <c r="B48" s="33">
        <v>30</v>
      </c>
      <c r="C48" s="38" t="s">
        <v>334</v>
      </c>
      <c r="D48" s="39" t="s">
        <v>2</v>
      </c>
      <c r="E48" s="39" t="s">
        <v>179</v>
      </c>
      <c r="F48" s="39">
        <v>27</v>
      </c>
      <c r="G48" s="83">
        <v>0</v>
      </c>
      <c r="H48" s="85">
        <f t="shared" si="0"/>
        <v>0</v>
      </c>
      <c r="I48" s="14"/>
      <c r="J48" s="14"/>
    </row>
    <row r="49" spans="1:10" s="13" customFormat="1" x14ac:dyDescent="0.3">
      <c r="A49" s="25"/>
      <c r="B49" s="33">
        <v>31</v>
      </c>
      <c r="C49" s="38" t="s">
        <v>335</v>
      </c>
      <c r="D49" s="39" t="s">
        <v>2</v>
      </c>
      <c r="E49" s="39" t="s">
        <v>337</v>
      </c>
      <c r="F49" s="39">
        <v>196</v>
      </c>
      <c r="G49" s="83">
        <v>0</v>
      </c>
      <c r="H49" s="85">
        <f t="shared" si="0"/>
        <v>0</v>
      </c>
      <c r="I49" s="14"/>
      <c r="J49" s="14"/>
    </row>
    <row r="50" spans="1:10" s="11" customFormat="1" x14ac:dyDescent="0.3">
      <c r="A50" s="25"/>
      <c r="B50" s="33">
        <v>32</v>
      </c>
      <c r="C50" s="38" t="s">
        <v>163</v>
      </c>
      <c r="D50" s="39" t="s">
        <v>2</v>
      </c>
      <c r="E50" s="39" t="s">
        <v>164</v>
      </c>
      <c r="F50" s="39">
        <v>6</v>
      </c>
      <c r="G50" s="83">
        <v>0</v>
      </c>
      <c r="H50" s="85">
        <f t="shared" si="0"/>
        <v>0</v>
      </c>
      <c r="I50" s="14"/>
      <c r="J50" s="14"/>
    </row>
    <row r="51" spans="1:10" s="13" customFormat="1" x14ac:dyDescent="0.3">
      <c r="A51" s="25"/>
      <c r="B51" s="33">
        <v>33</v>
      </c>
      <c r="C51" s="38" t="s">
        <v>165</v>
      </c>
      <c r="D51" s="39" t="s">
        <v>2</v>
      </c>
      <c r="E51" s="39" t="s">
        <v>64</v>
      </c>
      <c r="F51" s="39">
        <v>90</v>
      </c>
      <c r="G51" s="83">
        <v>0</v>
      </c>
      <c r="H51" s="85">
        <f t="shared" ref="H51:H77" si="1">F51*G51</f>
        <v>0</v>
      </c>
      <c r="I51" s="14"/>
      <c r="J51" s="14"/>
    </row>
    <row r="52" spans="1:10" s="13" customFormat="1" x14ac:dyDescent="0.3">
      <c r="A52" s="25"/>
      <c r="B52" s="33">
        <v>34</v>
      </c>
      <c r="C52" s="38" t="s">
        <v>72</v>
      </c>
      <c r="D52" s="39" t="s">
        <v>2</v>
      </c>
      <c r="E52" s="39" t="s">
        <v>62</v>
      </c>
      <c r="F52" s="39">
        <v>110</v>
      </c>
      <c r="G52" s="83">
        <v>0</v>
      </c>
      <c r="H52" s="85">
        <f t="shared" si="1"/>
        <v>0</v>
      </c>
      <c r="I52" s="14"/>
      <c r="J52" s="14"/>
    </row>
    <row r="53" spans="1:10" s="13" customFormat="1" x14ac:dyDescent="0.3">
      <c r="A53" s="25"/>
      <c r="B53" s="33">
        <v>35</v>
      </c>
      <c r="C53" s="38" t="s">
        <v>173</v>
      </c>
      <c r="D53" s="39" t="s">
        <v>2</v>
      </c>
      <c r="E53" s="39" t="s">
        <v>174</v>
      </c>
      <c r="F53" s="39">
        <v>10</v>
      </c>
      <c r="G53" s="83">
        <v>0</v>
      </c>
      <c r="H53" s="85">
        <f t="shared" si="1"/>
        <v>0</v>
      </c>
      <c r="I53" s="14"/>
      <c r="J53" s="14"/>
    </row>
    <row r="54" spans="1:10" s="11" customFormat="1" x14ac:dyDescent="0.3">
      <c r="A54" s="25"/>
      <c r="B54" s="33">
        <v>36</v>
      </c>
      <c r="C54" s="38" t="s">
        <v>73</v>
      </c>
      <c r="D54" s="39" t="s">
        <v>2</v>
      </c>
      <c r="E54" s="39" t="s">
        <v>166</v>
      </c>
      <c r="F54" s="39">
        <v>20</v>
      </c>
      <c r="G54" s="83">
        <v>0</v>
      </c>
      <c r="H54" s="85">
        <f t="shared" si="1"/>
        <v>0</v>
      </c>
      <c r="I54" s="14"/>
      <c r="J54" s="14"/>
    </row>
    <row r="55" spans="1:10" s="11" customFormat="1" x14ac:dyDescent="0.3">
      <c r="A55" s="25"/>
      <c r="B55" s="33">
        <v>37</v>
      </c>
      <c r="C55" s="38" t="s">
        <v>73</v>
      </c>
      <c r="D55" s="39" t="s">
        <v>2</v>
      </c>
      <c r="E55" s="39" t="s">
        <v>63</v>
      </c>
      <c r="F55" s="39">
        <v>90</v>
      </c>
      <c r="G55" s="83">
        <v>0</v>
      </c>
      <c r="H55" s="85">
        <f t="shared" si="1"/>
        <v>0</v>
      </c>
      <c r="I55" s="14"/>
      <c r="J55" s="14"/>
    </row>
    <row r="56" spans="1:10" s="11" customFormat="1" x14ac:dyDescent="0.3">
      <c r="A56" s="25"/>
      <c r="B56" s="33">
        <v>38</v>
      </c>
      <c r="C56" s="38" t="s">
        <v>183</v>
      </c>
      <c r="D56" s="39" t="s">
        <v>2</v>
      </c>
      <c r="E56" s="39" t="s">
        <v>159</v>
      </c>
      <c r="F56" s="39">
        <v>10</v>
      </c>
      <c r="G56" s="83">
        <v>0</v>
      </c>
      <c r="H56" s="85">
        <f t="shared" si="1"/>
        <v>0</v>
      </c>
      <c r="I56" s="14"/>
      <c r="J56" s="14"/>
    </row>
    <row r="57" spans="1:10" s="13" customFormat="1" x14ac:dyDescent="0.3">
      <c r="A57" s="25"/>
      <c r="B57" s="33">
        <v>39</v>
      </c>
      <c r="C57" s="38" t="s">
        <v>172</v>
      </c>
      <c r="D57" s="39" t="s">
        <v>2</v>
      </c>
      <c r="E57" s="39" t="s">
        <v>171</v>
      </c>
      <c r="F57" s="39">
        <v>16</v>
      </c>
      <c r="G57" s="83">
        <v>0</v>
      </c>
      <c r="H57" s="85">
        <f t="shared" si="1"/>
        <v>0</v>
      </c>
      <c r="I57" s="14"/>
      <c r="J57" s="14"/>
    </row>
    <row r="58" spans="1:10" s="11" customFormat="1" x14ac:dyDescent="0.3">
      <c r="A58" s="25"/>
      <c r="B58" s="33">
        <v>40</v>
      </c>
      <c r="C58" s="38" t="s">
        <v>175</v>
      </c>
      <c r="D58" s="39" t="s">
        <v>2</v>
      </c>
      <c r="E58" s="39" t="s">
        <v>171</v>
      </c>
      <c r="F58" s="39">
        <v>250</v>
      </c>
      <c r="G58" s="83">
        <v>0</v>
      </c>
      <c r="H58" s="85">
        <f t="shared" si="1"/>
        <v>0</v>
      </c>
      <c r="I58" s="14"/>
      <c r="J58" s="14"/>
    </row>
    <row r="59" spans="1:10" s="11" customFormat="1" x14ac:dyDescent="0.3">
      <c r="A59" s="25"/>
      <c r="B59" s="33">
        <v>41</v>
      </c>
      <c r="C59" s="38" t="s">
        <v>177</v>
      </c>
      <c r="D59" s="39" t="s">
        <v>2</v>
      </c>
      <c r="E59" s="39" t="s">
        <v>65</v>
      </c>
      <c r="F59" s="39">
        <v>90</v>
      </c>
      <c r="G59" s="83">
        <v>0</v>
      </c>
      <c r="H59" s="85">
        <f t="shared" si="1"/>
        <v>0</v>
      </c>
      <c r="I59" s="14"/>
      <c r="J59" s="14"/>
    </row>
    <row r="60" spans="1:10" s="13" customFormat="1" x14ac:dyDescent="0.3">
      <c r="A60" s="25"/>
      <c r="B60" s="33">
        <v>42</v>
      </c>
      <c r="C60" s="38" t="s">
        <v>149</v>
      </c>
      <c r="D60" s="39" t="s">
        <v>2</v>
      </c>
      <c r="E60" s="39" t="s">
        <v>57</v>
      </c>
      <c r="F60" s="39">
        <v>7</v>
      </c>
      <c r="G60" s="83">
        <v>0</v>
      </c>
      <c r="H60" s="85">
        <f t="shared" si="1"/>
        <v>0</v>
      </c>
      <c r="I60" s="14"/>
      <c r="J60" s="14"/>
    </row>
    <row r="61" spans="1:10" s="11" customFormat="1" x14ac:dyDescent="0.3">
      <c r="A61" s="25"/>
      <c r="B61" s="33">
        <v>43</v>
      </c>
      <c r="C61" s="38" t="s">
        <v>150</v>
      </c>
      <c r="D61" s="39" t="s">
        <v>2</v>
      </c>
      <c r="E61" s="39" t="s">
        <v>151</v>
      </c>
      <c r="F61" s="39">
        <v>22</v>
      </c>
      <c r="G61" s="83">
        <v>0</v>
      </c>
      <c r="H61" s="85">
        <f t="shared" si="1"/>
        <v>0</v>
      </c>
      <c r="I61" s="14"/>
      <c r="J61" s="14"/>
    </row>
    <row r="62" spans="1:10" s="13" customFormat="1" x14ac:dyDescent="0.3">
      <c r="A62" s="25"/>
      <c r="B62" s="33">
        <v>44</v>
      </c>
      <c r="C62" s="38" t="s">
        <v>70</v>
      </c>
      <c r="D62" s="39" t="s">
        <v>2</v>
      </c>
      <c r="E62" s="39" t="s">
        <v>61</v>
      </c>
      <c r="F62" s="39">
        <v>10</v>
      </c>
      <c r="G62" s="83">
        <v>0</v>
      </c>
      <c r="H62" s="85">
        <f t="shared" si="1"/>
        <v>0</v>
      </c>
      <c r="I62" s="14"/>
      <c r="J62" s="14"/>
    </row>
    <row r="63" spans="1:10" s="13" customFormat="1" x14ac:dyDescent="0.3">
      <c r="A63" s="25"/>
      <c r="B63" s="33">
        <v>45</v>
      </c>
      <c r="C63" s="38" t="s">
        <v>103</v>
      </c>
      <c r="D63" s="39" t="s">
        <v>104</v>
      </c>
      <c r="E63" s="39" t="s">
        <v>67</v>
      </c>
      <c r="F63" s="39">
        <v>10</v>
      </c>
      <c r="G63" s="83">
        <v>0</v>
      </c>
      <c r="H63" s="85">
        <f t="shared" si="1"/>
        <v>0</v>
      </c>
      <c r="I63" s="14"/>
      <c r="J63" s="14"/>
    </row>
    <row r="64" spans="1:10" s="13" customFormat="1" x14ac:dyDescent="0.3">
      <c r="A64" s="25"/>
      <c r="B64" s="33">
        <v>46</v>
      </c>
      <c r="C64" s="38" t="s">
        <v>114</v>
      </c>
      <c r="D64" s="39" t="s">
        <v>104</v>
      </c>
      <c r="E64" s="39" t="s">
        <v>67</v>
      </c>
      <c r="F64" s="39">
        <v>4</v>
      </c>
      <c r="G64" s="83">
        <v>0</v>
      </c>
      <c r="H64" s="85">
        <f t="shared" si="1"/>
        <v>0</v>
      </c>
      <c r="I64" s="14"/>
      <c r="J64" s="14"/>
    </row>
    <row r="65" spans="1:10" s="13" customFormat="1" x14ac:dyDescent="0.3">
      <c r="A65" s="25"/>
      <c r="B65" s="33">
        <v>47</v>
      </c>
      <c r="C65" s="38" t="s">
        <v>180</v>
      </c>
      <c r="D65" s="39" t="s">
        <v>104</v>
      </c>
      <c r="E65" s="39" t="s">
        <v>67</v>
      </c>
      <c r="F65" s="39">
        <v>12</v>
      </c>
      <c r="G65" s="83">
        <v>0</v>
      </c>
      <c r="H65" s="85">
        <f t="shared" si="1"/>
        <v>0</v>
      </c>
      <c r="I65" s="14"/>
      <c r="J65" s="14"/>
    </row>
    <row r="66" spans="1:10" s="13" customFormat="1" x14ac:dyDescent="0.3">
      <c r="A66" s="25"/>
      <c r="B66" s="33">
        <v>48</v>
      </c>
      <c r="C66" s="38" t="s">
        <v>66</v>
      </c>
      <c r="D66" s="39" t="s">
        <v>2</v>
      </c>
      <c r="E66" s="39" t="s">
        <v>67</v>
      </c>
      <c r="F66" s="39">
        <v>121</v>
      </c>
      <c r="G66" s="83">
        <v>0</v>
      </c>
      <c r="H66" s="85">
        <f t="shared" si="1"/>
        <v>0</v>
      </c>
      <c r="I66" s="14"/>
      <c r="J66" s="14"/>
    </row>
    <row r="67" spans="1:10" s="11" customFormat="1" x14ac:dyDescent="0.3">
      <c r="A67" s="25"/>
      <c r="B67" s="33">
        <v>49</v>
      </c>
      <c r="C67" s="38" t="s">
        <v>120</v>
      </c>
      <c r="D67" s="39" t="s">
        <v>2</v>
      </c>
      <c r="E67" s="39" t="s">
        <v>119</v>
      </c>
      <c r="F67" s="39">
        <v>5</v>
      </c>
      <c r="G67" s="83">
        <v>0</v>
      </c>
      <c r="H67" s="85">
        <f t="shared" si="1"/>
        <v>0</v>
      </c>
      <c r="I67" s="14"/>
      <c r="J67" s="14"/>
    </row>
    <row r="68" spans="1:10" x14ac:dyDescent="0.3">
      <c r="A68" s="25"/>
      <c r="B68" s="33">
        <v>50</v>
      </c>
      <c r="C68" s="38" t="s">
        <v>69</v>
      </c>
      <c r="D68" s="39" t="s">
        <v>2</v>
      </c>
      <c r="E68" s="39" t="s">
        <v>56</v>
      </c>
      <c r="F68" s="39">
        <v>66</v>
      </c>
      <c r="G68" s="83">
        <v>0</v>
      </c>
      <c r="H68" s="85">
        <f t="shared" si="1"/>
        <v>0</v>
      </c>
      <c r="I68" s="14"/>
      <c r="J68" s="14"/>
    </row>
    <row r="69" spans="1:10" s="13" customFormat="1" x14ac:dyDescent="0.3">
      <c r="A69" s="25"/>
      <c r="B69" s="33">
        <v>51</v>
      </c>
      <c r="C69" s="38" t="s">
        <v>71</v>
      </c>
      <c r="D69" s="39" t="s">
        <v>2</v>
      </c>
      <c r="E69" s="39" t="s">
        <v>182</v>
      </c>
      <c r="F69" s="39">
        <v>308</v>
      </c>
      <c r="G69" s="83">
        <v>0</v>
      </c>
      <c r="H69" s="85">
        <f t="shared" si="1"/>
        <v>0</v>
      </c>
      <c r="I69" s="14"/>
      <c r="J69" s="14"/>
    </row>
    <row r="70" spans="1:10" s="13" customFormat="1" x14ac:dyDescent="0.3">
      <c r="A70" s="25"/>
      <c r="B70" s="33">
        <v>52</v>
      </c>
      <c r="C70" s="38" t="s">
        <v>161</v>
      </c>
      <c r="D70" s="39" t="s">
        <v>2</v>
      </c>
      <c r="E70" s="39" t="s">
        <v>159</v>
      </c>
      <c r="F70" s="39">
        <v>45</v>
      </c>
      <c r="G70" s="83">
        <v>0</v>
      </c>
      <c r="H70" s="85">
        <f t="shared" si="1"/>
        <v>0</v>
      </c>
      <c r="I70" s="14"/>
      <c r="J70" s="14"/>
    </row>
    <row r="71" spans="1:10" s="13" customFormat="1" x14ac:dyDescent="0.3">
      <c r="A71" s="25"/>
      <c r="B71" s="33">
        <v>53</v>
      </c>
      <c r="C71" s="38" t="s">
        <v>162</v>
      </c>
      <c r="D71" s="39" t="s">
        <v>2</v>
      </c>
      <c r="E71" s="39" t="s">
        <v>159</v>
      </c>
      <c r="F71" s="39">
        <v>30</v>
      </c>
      <c r="G71" s="83">
        <v>0</v>
      </c>
      <c r="H71" s="85">
        <f t="shared" si="1"/>
        <v>0</v>
      </c>
      <c r="I71" s="14"/>
      <c r="J71" s="14"/>
    </row>
    <row r="72" spans="1:10" s="13" customFormat="1" x14ac:dyDescent="0.3">
      <c r="A72" s="25"/>
      <c r="B72" s="33">
        <v>54</v>
      </c>
      <c r="C72" s="38" t="s">
        <v>176</v>
      </c>
      <c r="D72" s="39" t="s">
        <v>2</v>
      </c>
      <c r="E72" s="39" t="s">
        <v>216</v>
      </c>
      <c r="F72" s="39">
        <v>13</v>
      </c>
      <c r="G72" s="83">
        <v>0</v>
      </c>
      <c r="H72" s="85">
        <f t="shared" si="1"/>
        <v>0</v>
      </c>
      <c r="I72" s="14"/>
      <c r="J72" s="14"/>
    </row>
    <row r="73" spans="1:10" s="13" customFormat="1" x14ac:dyDescent="0.3">
      <c r="A73" s="25"/>
      <c r="B73" s="33">
        <v>55</v>
      </c>
      <c r="C73" s="38" t="s">
        <v>338</v>
      </c>
      <c r="D73" s="39" t="s">
        <v>2</v>
      </c>
      <c r="E73" s="39" t="s">
        <v>178</v>
      </c>
      <c r="F73" s="39">
        <v>13</v>
      </c>
      <c r="G73" s="83">
        <v>0</v>
      </c>
      <c r="H73" s="85">
        <f t="shared" si="1"/>
        <v>0</v>
      </c>
      <c r="I73" s="14"/>
      <c r="J73" s="14"/>
    </row>
    <row r="74" spans="1:10" s="13" customFormat="1" x14ac:dyDescent="0.3">
      <c r="A74" s="25"/>
      <c r="B74" s="33">
        <v>56</v>
      </c>
      <c r="C74" s="38" t="s">
        <v>340</v>
      </c>
      <c r="D74" s="39" t="s">
        <v>2</v>
      </c>
      <c r="E74" s="39" t="s">
        <v>68</v>
      </c>
      <c r="F74" s="39">
        <v>80</v>
      </c>
      <c r="G74" s="83">
        <v>0</v>
      </c>
      <c r="H74" s="85">
        <f t="shared" si="1"/>
        <v>0</v>
      </c>
      <c r="I74" s="14"/>
      <c r="J74" s="14"/>
    </row>
    <row r="75" spans="1:10" x14ac:dyDescent="0.3">
      <c r="A75" s="25"/>
      <c r="B75" s="33">
        <v>57</v>
      </c>
      <c r="C75" s="38" t="s">
        <v>339</v>
      </c>
      <c r="D75" s="39" t="s">
        <v>2</v>
      </c>
      <c r="E75" s="39" t="s">
        <v>68</v>
      </c>
      <c r="F75" s="39">
        <v>20</v>
      </c>
      <c r="G75" s="83">
        <v>0</v>
      </c>
      <c r="H75" s="85">
        <f t="shared" si="1"/>
        <v>0</v>
      </c>
      <c r="I75" s="14"/>
      <c r="J75" s="14"/>
    </row>
    <row r="76" spans="1:10" s="11" customFormat="1" x14ac:dyDescent="0.3">
      <c r="A76" s="25"/>
      <c r="B76" s="33">
        <v>58</v>
      </c>
      <c r="C76" s="38" t="s">
        <v>115</v>
      </c>
      <c r="D76" s="39" t="s">
        <v>3</v>
      </c>
      <c r="E76" s="39" t="s">
        <v>113</v>
      </c>
      <c r="F76" s="39">
        <v>5</v>
      </c>
      <c r="G76" s="83">
        <v>0</v>
      </c>
      <c r="H76" s="85">
        <f t="shared" si="1"/>
        <v>0</v>
      </c>
      <c r="I76" s="14"/>
      <c r="J76" s="14"/>
    </row>
    <row r="77" spans="1:10" s="11" customFormat="1" x14ac:dyDescent="0.3">
      <c r="A77" s="25"/>
      <c r="B77" s="33">
        <v>59</v>
      </c>
      <c r="C77" s="38" t="s">
        <v>105</v>
      </c>
      <c r="D77" s="39" t="s">
        <v>2</v>
      </c>
      <c r="E77" s="39" t="s">
        <v>119</v>
      </c>
      <c r="F77" s="39">
        <v>5</v>
      </c>
      <c r="G77" s="83">
        <v>0</v>
      </c>
      <c r="H77" s="85">
        <f t="shared" si="1"/>
        <v>0</v>
      </c>
      <c r="I77" s="14"/>
      <c r="J77" s="14"/>
    </row>
    <row r="78" spans="1:10" x14ac:dyDescent="0.3">
      <c r="A78" s="25"/>
      <c r="B78" s="40"/>
      <c r="C78" s="40"/>
      <c r="D78" s="41"/>
      <c r="E78" s="41"/>
      <c r="F78" s="42"/>
      <c r="G78" s="43" t="s">
        <v>4</v>
      </c>
      <c r="H78" s="44">
        <f>SUM(H19:H77)</f>
        <v>0</v>
      </c>
      <c r="I78" s="14"/>
      <c r="J78" s="14"/>
    </row>
    <row r="79" spans="1:10" x14ac:dyDescent="0.3">
      <c r="A79" s="25"/>
      <c r="B79" s="25"/>
      <c r="C79" s="25"/>
      <c r="D79" s="26"/>
      <c r="E79" s="26"/>
      <c r="F79" s="28"/>
      <c r="G79" s="25"/>
      <c r="H79" s="25"/>
      <c r="I79" s="14"/>
      <c r="J79" s="14"/>
    </row>
    <row r="80" spans="1:10" s="13" customFormat="1" x14ac:dyDescent="0.3">
      <c r="A80" s="25"/>
      <c r="B80" s="25"/>
      <c r="C80" s="45" t="s">
        <v>138</v>
      </c>
      <c r="D80" s="25"/>
      <c r="E80" s="28"/>
      <c r="F80" s="25"/>
      <c r="G80" s="25"/>
      <c r="H80" s="25"/>
      <c r="I80" s="14"/>
      <c r="J80" s="14"/>
    </row>
    <row r="81" spans="1:10" x14ac:dyDescent="0.3">
      <c r="A81" s="25"/>
      <c r="B81" s="25"/>
      <c r="C81" s="25"/>
      <c r="D81" s="26"/>
      <c r="E81" s="26"/>
      <c r="F81" s="28"/>
      <c r="G81" s="25"/>
      <c r="H81" s="25"/>
      <c r="I81" s="14"/>
      <c r="J81" s="14"/>
    </row>
    <row r="82" spans="1:10" x14ac:dyDescent="0.3">
      <c r="A82" s="25"/>
      <c r="B82" s="25"/>
      <c r="C82" s="25"/>
      <c r="D82" s="26"/>
      <c r="E82" s="26"/>
      <c r="F82" s="28"/>
      <c r="G82" s="25"/>
      <c r="H82" s="25"/>
      <c r="I82" s="14"/>
      <c r="J82" s="14"/>
    </row>
    <row r="83" spans="1:10" x14ac:dyDescent="0.3">
      <c r="A83" s="25"/>
      <c r="B83" s="25"/>
      <c r="C83" s="25"/>
      <c r="D83" s="26"/>
      <c r="E83" s="26"/>
      <c r="F83" s="28"/>
      <c r="G83" s="25"/>
      <c r="H83" s="25"/>
      <c r="I83" s="14"/>
      <c r="J83" s="14"/>
    </row>
    <row r="84" spans="1:10" x14ac:dyDescent="0.3">
      <c r="A84" s="25"/>
      <c r="B84" s="25"/>
      <c r="C84" s="25"/>
      <c r="D84" s="26"/>
      <c r="E84" s="26"/>
      <c r="F84" s="28"/>
      <c r="G84" s="25"/>
      <c r="H84" s="25"/>
      <c r="I84" s="14"/>
      <c r="J84" s="14"/>
    </row>
    <row r="85" spans="1:10" x14ac:dyDescent="0.3">
      <c r="A85" s="25"/>
      <c r="B85" s="25"/>
      <c r="C85" s="25"/>
      <c r="D85" s="26"/>
      <c r="E85" s="26"/>
      <c r="F85" s="28"/>
      <c r="G85" s="25"/>
      <c r="H85" s="25"/>
      <c r="I85" s="14"/>
      <c r="J85" s="14"/>
    </row>
    <row r="86" spans="1:10" x14ac:dyDescent="0.3">
      <c r="A86" s="25"/>
      <c r="B86" s="25"/>
      <c r="C86" s="25"/>
      <c r="D86" s="26"/>
      <c r="E86" s="26"/>
      <c r="F86" s="28"/>
      <c r="G86" s="25"/>
      <c r="H86" s="25"/>
      <c r="I86" s="14"/>
      <c r="J86" s="14"/>
    </row>
    <row r="87" spans="1:10" x14ac:dyDescent="0.3">
      <c r="A87" s="25"/>
      <c r="B87" s="25"/>
      <c r="C87" s="25"/>
      <c r="D87" s="26"/>
      <c r="E87" s="26"/>
      <c r="F87" s="28"/>
      <c r="G87" s="25"/>
      <c r="H87" s="25"/>
      <c r="I87" s="14"/>
      <c r="J87" s="14"/>
    </row>
    <row r="88" spans="1:10" x14ac:dyDescent="0.3">
      <c r="A88" s="25"/>
      <c r="B88" s="25"/>
      <c r="C88" s="25"/>
      <c r="D88" s="26"/>
      <c r="E88" s="26"/>
      <c r="F88" s="28"/>
      <c r="G88" s="25"/>
      <c r="H88" s="25"/>
      <c r="I88" s="14"/>
      <c r="J88" s="14"/>
    </row>
    <row r="89" spans="1:10" x14ac:dyDescent="0.3">
      <c r="A89" s="25"/>
      <c r="B89" s="25"/>
      <c r="C89" s="25"/>
      <c r="D89" s="26"/>
      <c r="E89" s="26"/>
      <c r="F89" s="28"/>
      <c r="G89" s="25"/>
      <c r="H89" s="25"/>
      <c r="I89" s="14"/>
      <c r="J89" s="14"/>
    </row>
    <row r="90" spans="1:10" x14ac:dyDescent="0.3">
      <c r="A90" s="25"/>
      <c r="B90" s="25"/>
      <c r="C90" s="25"/>
      <c r="D90" s="26"/>
      <c r="E90" s="26"/>
      <c r="F90" s="28"/>
      <c r="G90" s="25"/>
      <c r="H90" s="25"/>
      <c r="I90" s="14"/>
      <c r="J90" s="14"/>
    </row>
    <row r="91" spans="1:10" x14ac:dyDescent="0.3">
      <c r="A91" s="25"/>
      <c r="B91" s="25"/>
      <c r="C91" s="25"/>
      <c r="D91" s="26"/>
      <c r="E91" s="26"/>
      <c r="F91" s="28"/>
      <c r="G91" s="25"/>
      <c r="H91" s="25"/>
      <c r="I91" s="14"/>
      <c r="J91" s="14"/>
    </row>
    <row r="92" spans="1:10" x14ac:dyDescent="0.3">
      <c r="A92" s="14"/>
      <c r="B92" s="14"/>
      <c r="C92" s="14"/>
      <c r="D92" s="15"/>
      <c r="E92" s="15"/>
      <c r="F92" s="16"/>
      <c r="G92" s="14"/>
      <c r="H92" s="14"/>
      <c r="I92" s="14"/>
      <c r="J92" s="14"/>
    </row>
    <row r="93" spans="1:10" x14ac:dyDescent="0.3">
      <c r="A93" s="14"/>
      <c r="B93" s="14"/>
      <c r="C93" s="14"/>
      <c r="D93" s="15"/>
      <c r="E93" s="15"/>
      <c r="F93" s="16"/>
      <c r="G93" s="14"/>
      <c r="H93" s="14"/>
      <c r="I93" s="14"/>
      <c r="J93" s="14"/>
    </row>
    <row r="94" spans="1:10" x14ac:dyDescent="0.3">
      <c r="A94" s="14"/>
      <c r="B94" s="14"/>
      <c r="C94" s="14"/>
      <c r="D94" s="15"/>
      <c r="E94" s="15"/>
      <c r="F94" s="16"/>
      <c r="G94" s="14"/>
      <c r="H94" s="14"/>
      <c r="I94" s="14"/>
      <c r="J94" s="14"/>
    </row>
    <row r="95" spans="1:10" x14ac:dyDescent="0.3">
      <c r="A95" s="14"/>
      <c r="B95" s="14"/>
      <c r="C95" s="14"/>
      <c r="D95" s="15"/>
      <c r="E95" s="15"/>
      <c r="F95" s="16"/>
      <c r="G95" s="14"/>
      <c r="H95" s="14"/>
      <c r="I95" s="14"/>
      <c r="J95" s="14"/>
    </row>
    <row r="96" spans="1:10" x14ac:dyDescent="0.3">
      <c r="A96" s="14"/>
      <c r="B96" s="14"/>
      <c r="C96" s="14"/>
      <c r="D96" s="15"/>
      <c r="E96" s="15"/>
      <c r="F96" s="16"/>
      <c r="G96" s="14"/>
      <c r="H96" s="14"/>
      <c r="I96" s="14"/>
      <c r="J96" s="14"/>
    </row>
    <row r="97" spans="1:10" x14ac:dyDescent="0.3">
      <c r="A97" s="14"/>
      <c r="B97" s="14"/>
      <c r="C97" s="14"/>
      <c r="D97" s="15"/>
      <c r="E97" s="15"/>
      <c r="F97" s="16"/>
      <c r="G97" s="14"/>
      <c r="H97" s="14"/>
      <c r="I97" s="14"/>
      <c r="J97" s="14"/>
    </row>
    <row r="98" spans="1:10" x14ac:dyDescent="0.3">
      <c r="A98" s="14"/>
      <c r="B98" s="14"/>
      <c r="C98" s="14"/>
      <c r="D98" s="15"/>
      <c r="E98" s="15"/>
      <c r="F98" s="16"/>
      <c r="G98" s="14"/>
      <c r="H98" s="14"/>
      <c r="I98" s="14"/>
      <c r="J98" s="14"/>
    </row>
    <row r="99" spans="1:10" x14ac:dyDescent="0.3">
      <c r="A99" s="14"/>
      <c r="B99" s="14"/>
      <c r="C99" s="14"/>
      <c r="D99" s="15"/>
      <c r="E99" s="15"/>
      <c r="F99" s="16"/>
      <c r="G99" s="14"/>
      <c r="H99" s="14"/>
      <c r="I99" s="14"/>
      <c r="J99" s="14"/>
    </row>
    <row r="100" spans="1:10" x14ac:dyDescent="0.3">
      <c r="A100" s="14"/>
      <c r="B100" s="14"/>
      <c r="C100" s="14"/>
      <c r="D100" s="15"/>
      <c r="E100" s="15"/>
      <c r="F100" s="16"/>
      <c r="G100" s="14"/>
      <c r="H100" s="14"/>
      <c r="I100" s="14"/>
      <c r="J100" s="14"/>
    </row>
    <row r="101" spans="1:10" x14ac:dyDescent="0.3">
      <c r="A101" s="14"/>
      <c r="B101" s="14"/>
      <c r="C101" s="14"/>
      <c r="D101" s="15"/>
      <c r="E101" s="15"/>
      <c r="F101" s="16"/>
      <c r="G101" s="14"/>
      <c r="H101" s="14"/>
      <c r="I101" s="14"/>
      <c r="J101" s="14"/>
    </row>
    <row r="102" spans="1:10" x14ac:dyDescent="0.3">
      <c r="A102" s="14"/>
      <c r="B102" s="14"/>
      <c r="C102" s="14"/>
      <c r="D102" s="15"/>
      <c r="E102" s="15"/>
      <c r="F102" s="16"/>
      <c r="G102" s="14"/>
      <c r="H102" s="14"/>
      <c r="I102" s="14"/>
      <c r="J102" s="14"/>
    </row>
    <row r="103" spans="1:10" x14ac:dyDescent="0.3">
      <c r="A103" s="14"/>
      <c r="B103" s="14"/>
      <c r="C103" s="14"/>
      <c r="D103" s="15"/>
      <c r="E103" s="15"/>
      <c r="F103" s="16"/>
      <c r="G103" s="14"/>
      <c r="H103" s="14"/>
      <c r="I103" s="14"/>
      <c r="J103" s="14"/>
    </row>
    <row r="104" spans="1:10" x14ac:dyDescent="0.3">
      <c r="A104" s="14"/>
      <c r="B104" s="14"/>
      <c r="C104" s="14"/>
      <c r="D104" s="15"/>
      <c r="E104" s="15"/>
      <c r="F104" s="16"/>
      <c r="G104" s="14"/>
      <c r="H104" s="14"/>
      <c r="I104" s="14"/>
      <c r="J104" s="14"/>
    </row>
    <row r="105" spans="1:10" x14ac:dyDescent="0.3">
      <c r="A105" s="14"/>
      <c r="B105" s="14"/>
      <c r="C105" s="14"/>
      <c r="D105" s="15"/>
      <c r="E105" s="15"/>
      <c r="F105" s="16"/>
      <c r="G105" s="14"/>
      <c r="H105" s="14"/>
      <c r="I105" s="14"/>
      <c r="J105" s="14"/>
    </row>
    <row r="106" spans="1:10" x14ac:dyDescent="0.3">
      <c r="A106" s="14"/>
      <c r="B106" s="14"/>
      <c r="C106" s="14"/>
      <c r="D106" s="15"/>
      <c r="E106" s="15"/>
      <c r="F106" s="16"/>
      <c r="G106" s="14"/>
      <c r="H106" s="14"/>
      <c r="I106" s="14"/>
      <c r="J106" s="14"/>
    </row>
  </sheetData>
  <sortState xmlns:xlrd2="http://schemas.microsoft.com/office/spreadsheetml/2017/richdata2" ref="C20:H77">
    <sortCondition ref="C20"/>
  </sortState>
  <pageMargins left="0.7" right="0.7" top="0.75" bottom="0.75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6"/>
  <sheetViews>
    <sheetView topLeftCell="A3" zoomScaleNormal="100" workbookViewId="0">
      <selection activeCell="C26" sqref="C26"/>
    </sheetView>
  </sheetViews>
  <sheetFormatPr defaultColWidth="9.109375" defaultRowHeight="15.6" x14ac:dyDescent="0.3"/>
  <cols>
    <col min="1" max="1" width="9.109375" style="1"/>
    <col min="2" max="2" width="9.44140625" style="1" bestFit="1" customWidth="1"/>
    <col min="3" max="3" width="70.33203125" style="1" customWidth="1"/>
    <col min="4" max="4" width="6.44140625" style="1" bestFit="1" customWidth="1"/>
    <col min="5" max="5" width="14.109375" style="4" customWidth="1"/>
    <col min="6" max="6" width="23.33203125" style="1" customWidth="1"/>
    <col min="7" max="7" width="22.33203125" style="1" customWidth="1"/>
    <col min="8" max="16384" width="9.109375" style="1"/>
  </cols>
  <sheetData>
    <row r="1" spans="1:8" x14ac:dyDescent="0.3">
      <c r="A1" s="13"/>
      <c r="B1" s="13"/>
      <c r="C1" s="13"/>
      <c r="D1" s="5"/>
      <c r="E1" s="5"/>
      <c r="F1" s="4"/>
      <c r="G1" s="13"/>
      <c r="H1" s="13"/>
    </row>
    <row r="2" spans="1:8" s="11" customFormat="1" x14ac:dyDescent="0.3">
      <c r="A2" s="13"/>
      <c r="B2" s="13"/>
      <c r="C2" s="13"/>
      <c r="D2" s="5"/>
      <c r="E2" s="5"/>
      <c r="F2" s="4"/>
      <c r="G2" s="13"/>
      <c r="H2" s="13"/>
    </row>
    <row r="3" spans="1:8" s="11" customFormat="1" x14ac:dyDescent="0.3">
      <c r="A3" s="13"/>
      <c r="B3" s="13"/>
      <c r="C3" s="13"/>
      <c r="D3" s="5"/>
      <c r="E3" s="5"/>
      <c r="F3" s="4"/>
      <c r="G3" s="13"/>
      <c r="H3" s="13"/>
    </row>
    <row r="4" spans="1:8" s="11" customFormat="1" x14ac:dyDescent="0.3">
      <c r="A4" s="13"/>
      <c r="B4" s="13"/>
      <c r="C4" s="13"/>
      <c r="D4" s="5"/>
      <c r="E4" s="5"/>
      <c r="F4" s="4"/>
      <c r="G4" s="13"/>
      <c r="H4" s="13"/>
    </row>
    <row r="5" spans="1:8" s="11" customFormat="1" x14ac:dyDescent="0.3">
      <c r="A5" s="13"/>
      <c r="B5" s="13"/>
      <c r="C5" s="13"/>
      <c r="D5" s="5"/>
      <c r="E5" s="5"/>
      <c r="F5" s="4"/>
      <c r="G5" s="13"/>
      <c r="H5" s="13"/>
    </row>
    <row r="6" spans="1:8" s="13" customFormat="1" x14ac:dyDescent="0.3">
      <c r="A6" s="14"/>
      <c r="B6" s="14"/>
      <c r="C6" s="14"/>
      <c r="D6" s="15"/>
      <c r="E6" s="15"/>
      <c r="F6" s="16"/>
      <c r="G6" s="14"/>
      <c r="H6" s="14"/>
    </row>
    <row r="7" spans="1:8" s="11" customFormat="1" x14ac:dyDescent="0.3">
      <c r="A7" s="25"/>
      <c r="B7" s="25"/>
      <c r="C7" s="24" t="s">
        <v>330</v>
      </c>
      <c r="D7" s="26"/>
      <c r="E7" s="26"/>
      <c r="F7" s="27" t="s">
        <v>112</v>
      </c>
      <c r="G7" s="24" t="s">
        <v>112</v>
      </c>
      <c r="H7" s="25"/>
    </row>
    <row r="8" spans="1:8" s="11" customFormat="1" x14ac:dyDescent="0.3">
      <c r="A8" s="25"/>
      <c r="B8" s="25" t="s">
        <v>112</v>
      </c>
      <c r="C8" s="24" t="s">
        <v>331</v>
      </c>
      <c r="D8" s="26"/>
      <c r="E8" s="26"/>
      <c r="F8" s="27" t="s">
        <v>332</v>
      </c>
      <c r="G8" s="24" t="s">
        <v>342</v>
      </c>
      <c r="H8" s="25"/>
    </row>
    <row r="9" spans="1:8" s="11" customFormat="1" x14ac:dyDescent="0.3">
      <c r="A9" s="25"/>
      <c r="B9" s="25" t="s">
        <v>112</v>
      </c>
      <c r="C9" s="25"/>
      <c r="D9" s="26"/>
      <c r="E9" s="26"/>
      <c r="F9" s="28"/>
      <c r="G9" s="25"/>
      <c r="H9" s="25"/>
    </row>
    <row r="10" spans="1:8" s="11" customFormat="1" x14ac:dyDescent="0.3">
      <c r="A10" s="25"/>
      <c r="B10" s="25"/>
      <c r="C10" s="25"/>
      <c r="D10" s="26"/>
      <c r="E10" s="26"/>
      <c r="F10" s="28"/>
      <c r="G10" s="25"/>
      <c r="H10" s="25"/>
    </row>
    <row r="11" spans="1:8" s="11" customFormat="1" x14ac:dyDescent="0.3">
      <c r="A11" s="25"/>
      <c r="B11" s="24" t="s">
        <v>329</v>
      </c>
      <c r="C11" s="29" t="s">
        <v>112</v>
      </c>
      <c r="D11" s="26"/>
      <c r="E11" s="26"/>
      <c r="F11" s="28"/>
      <c r="G11" s="25"/>
      <c r="H11" s="25"/>
    </row>
    <row r="12" spans="1:8" s="11" customFormat="1" x14ac:dyDescent="0.3">
      <c r="A12" s="25"/>
      <c r="B12" s="25"/>
      <c r="C12" s="25" t="s">
        <v>112</v>
      </c>
      <c r="D12" s="26"/>
      <c r="E12" s="26"/>
      <c r="F12" s="28"/>
      <c r="G12" s="25"/>
      <c r="H12" s="25"/>
    </row>
    <row r="13" spans="1:8" s="11" customFormat="1" x14ac:dyDescent="0.3">
      <c r="A13" s="25"/>
      <c r="B13" s="25"/>
      <c r="C13" s="25"/>
      <c r="D13" s="26"/>
      <c r="E13" s="26"/>
      <c r="F13" s="28"/>
      <c r="G13" s="25"/>
      <c r="H13" s="25"/>
    </row>
    <row r="14" spans="1:8" s="11" customFormat="1" x14ac:dyDescent="0.3">
      <c r="A14" s="25"/>
      <c r="B14" s="24" t="s">
        <v>112</v>
      </c>
      <c r="C14" s="24" t="s">
        <v>341</v>
      </c>
      <c r="D14" s="26"/>
      <c r="E14" s="26"/>
      <c r="F14" s="28"/>
      <c r="G14" s="25"/>
      <c r="H14" s="25"/>
    </row>
    <row r="15" spans="1:8" x14ac:dyDescent="0.3">
      <c r="A15" s="25"/>
      <c r="B15" s="25"/>
      <c r="C15" s="25"/>
      <c r="D15" s="25"/>
      <c r="E15" s="28"/>
      <c r="F15" s="25"/>
      <c r="G15" s="25"/>
    </row>
    <row r="16" spans="1:8" s="3" customFormat="1" ht="43.2" x14ac:dyDescent="0.3">
      <c r="A16" s="46"/>
      <c r="B16" s="47" t="s">
        <v>556</v>
      </c>
      <c r="C16" s="30" t="s">
        <v>0</v>
      </c>
      <c r="D16" s="30" t="s">
        <v>1</v>
      </c>
      <c r="E16" s="31" t="s">
        <v>299</v>
      </c>
      <c r="F16" s="32" t="s">
        <v>132</v>
      </c>
      <c r="G16" s="32" t="s">
        <v>133</v>
      </c>
    </row>
    <row r="17" spans="1:7" x14ac:dyDescent="0.3">
      <c r="A17" s="25"/>
      <c r="B17" s="33">
        <v>1</v>
      </c>
      <c r="C17" s="38" t="s">
        <v>353</v>
      </c>
      <c r="D17" s="39" t="s">
        <v>3</v>
      </c>
      <c r="E17" s="39">
        <v>17</v>
      </c>
      <c r="F17" s="83">
        <v>0</v>
      </c>
      <c r="G17" s="85">
        <f t="shared" ref="G17:G48" si="0">E17*F17</f>
        <v>0</v>
      </c>
    </row>
    <row r="18" spans="1:7" s="13" customFormat="1" x14ac:dyDescent="0.3">
      <c r="A18" s="25"/>
      <c r="B18" s="33">
        <v>2</v>
      </c>
      <c r="C18" s="38" t="s">
        <v>354</v>
      </c>
      <c r="D18" s="39" t="s">
        <v>3</v>
      </c>
      <c r="E18" s="39">
        <v>37</v>
      </c>
      <c r="F18" s="83">
        <v>0</v>
      </c>
      <c r="G18" s="85">
        <f t="shared" si="0"/>
        <v>0</v>
      </c>
    </row>
    <row r="19" spans="1:7" s="13" customFormat="1" x14ac:dyDescent="0.3">
      <c r="A19" s="25"/>
      <c r="B19" s="33">
        <v>3</v>
      </c>
      <c r="C19" s="38" t="s">
        <v>355</v>
      </c>
      <c r="D19" s="39" t="s">
        <v>3</v>
      </c>
      <c r="E19" s="39">
        <v>148</v>
      </c>
      <c r="F19" s="83">
        <v>0</v>
      </c>
      <c r="G19" s="85">
        <f t="shared" si="0"/>
        <v>0</v>
      </c>
    </row>
    <row r="20" spans="1:7" s="13" customFormat="1" x14ac:dyDescent="0.3">
      <c r="A20" s="25"/>
      <c r="B20" s="33">
        <v>4</v>
      </c>
      <c r="C20" s="38" t="s">
        <v>356</v>
      </c>
      <c r="D20" s="39" t="s">
        <v>3</v>
      </c>
      <c r="E20" s="39">
        <v>67</v>
      </c>
      <c r="F20" s="83">
        <v>0</v>
      </c>
      <c r="G20" s="85">
        <f t="shared" si="0"/>
        <v>0</v>
      </c>
    </row>
    <row r="21" spans="1:7" s="13" customFormat="1" x14ac:dyDescent="0.3">
      <c r="A21" s="25"/>
      <c r="B21" s="33">
        <v>5</v>
      </c>
      <c r="C21" s="38" t="s">
        <v>357</v>
      </c>
      <c r="D21" s="39" t="s">
        <v>3</v>
      </c>
      <c r="E21" s="39">
        <v>62</v>
      </c>
      <c r="F21" s="83">
        <v>0</v>
      </c>
      <c r="G21" s="85">
        <f t="shared" si="0"/>
        <v>0</v>
      </c>
    </row>
    <row r="22" spans="1:7" s="13" customFormat="1" x14ac:dyDescent="0.3">
      <c r="A22" s="25"/>
      <c r="B22" s="33">
        <v>6</v>
      </c>
      <c r="C22" s="38" t="s">
        <v>358</v>
      </c>
      <c r="D22" s="39" t="s">
        <v>26</v>
      </c>
      <c r="E22" s="39">
        <v>48</v>
      </c>
      <c r="F22" s="83">
        <v>0</v>
      </c>
      <c r="G22" s="85">
        <f t="shared" si="0"/>
        <v>0</v>
      </c>
    </row>
    <row r="23" spans="1:7" x14ac:dyDescent="0.3">
      <c r="A23" s="25"/>
      <c r="B23" s="33">
        <v>7</v>
      </c>
      <c r="C23" s="38" t="s">
        <v>623</v>
      </c>
      <c r="D23" s="39" t="s">
        <v>3</v>
      </c>
      <c r="E23" s="39">
        <v>211</v>
      </c>
      <c r="F23" s="83">
        <v>0</v>
      </c>
      <c r="G23" s="85">
        <f t="shared" si="0"/>
        <v>0</v>
      </c>
    </row>
    <row r="24" spans="1:7" x14ac:dyDescent="0.3">
      <c r="A24" s="25"/>
      <c r="B24" s="33">
        <v>8</v>
      </c>
      <c r="C24" s="38" t="s">
        <v>359</v>
      </c>
      <c r="D24" s="39" t="s">
        <v>3</v>
      </c>
      <c r="E24" s="39">
        <v>460</v>
      </c>
      <c r="F24" s="83">
        <v>0</v>
      </c>
      <c r="G24" s="85">
        <f t="shared" si="0"/>
        <v>0</v>
      </c>
    </row>
    <row r="25" spans="1:7" x14ac:dyDescent="0.3">
      <c r="A25" s="25"/>
      <c r="B25" s="33">
        <v>9</v>
      </c>
      <c r="C25" s="38" t="s">
        <v>360</v>
      </c>
      <c r="D25" s="39" t="s">
        <v>3</v>
      </c>
      <c r="E25" s="39">
        <v>124</v>
      </c>
      <c r="F25" s="83">
        <v>0</v>
      </c>
      <c r="G25" s="85">
        <f t="shared" si="0"/>
        <v>0</v>
      </c>
    </row>
    <row r="26" spans="1:7" x14ac:dyDescent="0.3">
      <c r="A26" s="25"/>
      <c r="B26" s="33">
        <v>10</v>
      </c>
      <c r="C26" s="38" t="s">
        <v>361</v>
      </c>
      <c r="D26" s="39" t="s">
        <v>3</v>
      </c>
      <c r="E26" s="39">
        <v>397</v>
      </c>
      <c r="F26" s="83">
        <v>0</v>
      </c>
      <c r="G26" s="85">
        <f t="shared" si="0"/>
        <v>0</v>
      </c>
    </row>
    <row r="27" spans="1:7" x14ac:dyDescent="0.3">
      <c r="A27" s="25"/>
      <c r="B27" s="33">
        <v>11</v>
      </c>
      <c r="C27" s="38" t="s">
        <v>362</v>
      </c>
      <c r="D27" s="39" t="s">
        <v>3</v>
      </c>
      <c r="E27" s="39">
        <v>9</v>
      </c>
      <c r="F27" s="83">
        <v>0</v>
      </c>
      <c r="G27" s="85">
        <f t="shared" si="0"/>
        <v>0</v>
      </c>
    </row>
    <row r="28" spans="1:7" x14ac:dyDescent="0.3">
      <c r="A28" s="25"/>
      <c r="B28" s="33">
        <v>12</v>
      </c>
      <c r="C28" s="38" t="s">
        <v>363</v>
      </c>
      <c r="D28" s="39" t="s">
        <v>3</v>
      </c>
      <c r="E28" s="39">
        <v>9</v>
      </c>
      <c r="F28" s="83">
        <v>0</v>
      </c>
      <c r="G28" s="85">
        <f t="shared" si="0"/>
        <v>0</v>
      </c>
    </row>
    <row r="29" spans="1:7" x14ac:dyDescent="0.3">
      <c r="A29" s="25"/>
      <c r="B29" s="33">
        <v>13</v>
      </c>
      <c r="C29" s="38" t="s">
        <v>364</v>
      </c>
      <c r="D29" s="39" t="s">
        <v>3</v>
      </c>
      <c r="E29" s="39">
        <v>200</v>
      </c>
      <c r="F29" s="83">
        <v>0</v>
      </c>
      <c r="G29" s="85">
        <f t="shared" si="0"/>
        <v>0</v>
      </c>
    </row>
    <row r="30" spans="1:7" x14ac:dyDescent="0.3">
      <c r="A30" s="25"/>
      <c r="B30" s="33">
        <v>14</v>
      </c>
      <c r="C30" s="38" t="s">
        <v>365</v>
      </c>
      <c r="D30" s="39" t="s">
        <v>3</v>
      </c>
      <c r="E30" s="39">
        <v>502</v>
      </c>
      <c r="F30" s="83">
        <v>0</v>
      </c>
      <c r="G30" s="85">
        <f t="shared" si="0"/>
        <v>0</v>
      </c>
    </row>
    <row r="31" spans="1:7" x14ac:dyDescent="0.3">
      <c r="A31" s="25"/>
      <c r="B31" s="33">
        <v>15</v>
      </c>
      <c r="C31" s="38" t="s">
        <v>366</v>
      </c>
      <c r="D31" s="39" t="s">
        <v>3</v>
      </c>
      <c r="E31" s="39">
        <v>50</v>
      </c>
      <c r="F31" s="83">
        <v>0</v>
      </c>
      <c r="G31" s="85">
        <f t="shared" si="0"/>
        <v>0</v>
      </c>
    </row>
    <row r="32" spans="1:7" s="11" customFormat="1" x14ac:dyDescent="0.3">
      <c r="A32" s="25"/>
      <c r="B32" s="33">
        <v>16</v>
      </c>
      <c r="C32" s="38" t="s">
        <v>367</v>
      </c>
      <c r="D32" s="39" t="s">
        <v>3</v>
      </c>
      <c r="E32" s="39">
        <v>214</v>
      </c>
      <c r="F32" s="83">
        <v>0</v>
      </c>
      <c r="G32" s="85">
        <f t="shared" si="0"/>
        <v>0</v>
      </c>
    </row>
    <row r="33" spans="1:7" s="11" customFormat="1" x14ac:dyDescent="0.3">
      <c r="A33" s="25"/>
      <c r="B33" s="33">
        <v>17</v>
      </c>
      <c r="C33" s="38" t="s">
        <v>368</v>
      </c>
      <c r="D33" s="39" t="s">
        <v>3</v>
      </c>
      <c r="E33" s="39">
        <v>712</v>
      </c>
      <c r="F33" s="83">
        <v>0</v>
      </c>
      <c r="G33" s="85">
        <f t="shared" si="0"/>
        <v>0</v>
      </c>
    </row>
    <row r="34" spans="1:7" s="13" customFormat="1" x14ac:dyDescent="0.3">
      <c r="A34" s="25"/>
      <c r="B34" s="33">
        <v>18</v>
      </c>
      <c r="C34" s="38" t="s">
        <v>369</v>
      </c>
      <c r="D34" s="39" t="s">
        <v>3</v>
      </c>
      <c r="E34" s="39">
        <v>92</v>
      </c>
      <c r="F34" s="83">
        <v>0</v>
      </c>
      <c r="G34" s="85">
        <f t="shared" si="0"/>
        <v>0</v>
      </c>
    </row>
    <row r="35" spans="1:7" s="13" customFormat="1" x14ac:dyDescent="0.3">
      <c r="A35" s="25"/>
      <c r="B35" s="33">
        <v>19</v>
      </c>
      <c r="C35" s="38" t="s">
        <v>370</v>
      </c>
      <c r="D35" s="39" t="s">
        <v>3</v>
      </c>
      <c r="E35" s="39">
        <v>258</v>
      </c>
      <c r="F35" s="83">
        <v>0</v>
      </c>
      <c r="G35" s="85">
        <f t="shared" si="0"/>
        <v>0</v>
      </c>
    </row>
    <row r="36" spans="1:7" s="13" customFormat="1" x14ac:dyDescent="0.3">
      <c r="A36" s="25"/>
      <c r="B36" s="33">
        <v>20</v>
      </c>
      <c r="C36" s="38" t="s">
        <v>343</v>
      </c>
      <c r="D36" s="39" t="s">
        <v>3</v>
      </c>
      <c r="E36" s="39">
        <v>5</v>
      </c>
      <c r="F36" s="83">
        <v>0</v>
      </c>
      <c r="G36" s="85">
        <f t="shared" si="0"/>
        <v>0</v>
      </c>
    </row>
    <row r="37" spans="1:7" s="13" customFormat="1" x14ac:dyDescent="0.3">
      <c r="A37" s="25"/>
      <c r="B37" s="33">
        <v>21</v>
      </c>
      <c r="C37" s="38" t="s">
        <v>344</v>
      </c>
      <c r="D37" s="39" t="s">
        <v>3</v>
      </c>
      <c r="E37" s="39">
        <v>15</v>
      </c>
      <c r="F37" s="83">
        <v>0</v>
      </c>
      <c r="G37" s="85">
        <f t="shared" si="0"/>
        <v>0</v>
      </c>
    </row>
    <row r="38" spans="1:7" s="13" customFormat="1" x14ac:dyDescent="0.3">
      <c r="A38" s="25"/>
      <c r="B38" s="33">
        <v>22</v>
      </c>
      <c r="C38" s="38" t="s">
        <v>371</v>
      </c>
      <c r="D38" s="39" t="s">
        <v>2</v>
      </c>
      <c r="E38" s="39">
        <v>8</v>
      </c>
      <c r="F38" s="83">
        <v>0</v>
      </c>
      <c r="G38" s="85">
        <f t="shared" si="0"/>
        <v>0</v>
      </c>
    </row>
    <row r="39" spans="1:7" s="13" customFormat="1" x14ac:dyDescent="0.3">
      <c r="A39" s="25"/>
      <c r="B39" s="33">
        <v>23</v>
      </c>
      <c r="C39" s="38" t="s">
        <v>372</v>
      </c>
      <c r="D39" s="39" t="s">
        <v>3</v>
      </c>
      <c r="E39" s="39">
        <v>113</v>
      </c>
      <c r="F39" s="83">
        <v>0</v>
      </c>
      <c r="G39" s="85">
        <f t="shared" si="0"/>
        <v>0</v>
      </c>
    </row>
    <row r="40" spans="1:7" s="13" customFormat="1" x14ac:dyDescent="0.3">
      <c r="A40" s="25"/>
      <c r="B40" s="33">
        <v>24</v>
      </c>
      <c r="C40" s="38" t="s">
        <v>373</v>
      </c>
      <c r="D40" s="39" t="s">
        <v>3</v>
      </c>
      <c r="E40" s="39">
        <v>38</v>
      </c>
      <c r="F40" s="83">
        <v>0</v>
      </c>
      <c r="G40" s="85">
        <f t="shared" si="0"/>
        <v>0</v>
      </c>
    </row>
    <row r="41" spans="1:7" s="13" customFormat="1" x14ac:dyDescent="0.3">
      <c r="A41" s="25"/>
      <c r="B41" s="33">
        <v>25</v>
      </c>
      <c r="C41" s="38" t="s">
        <v>374</v>
      </c>
      <c r="D41" s="39" t="s">
        <v>3</v>
      </c>
      <c r="E41" s="48">
        <v>199</v>
      </c>
      <c r="F41" s="83">
        <v>0</v>
      </c>
      <c r="G41" s="85">
        <f t="shared" si="0"/>
        <v>0</v>
      </c>
    </row>
    <row r="42" spans="1:7" s="13" customFormat="1" x14ac:dyDescent="0.3">
      <c r="A42" s="25"/>
      <c r="B42" s="33">
        <v>26</v>
      </c>
      <c r="C42" s="38" t="s">
        <v>375</v>
      </c>
      <c r="D42" s="39" t="s">
        <v>3</v>
      </c>
      <c r="E42" s="39">
        <v>1606</v>
      </c>
      <c r="F42" s="83">
        <v>0</v>
      </c>
      <c r="G42" s="85">
        <f t="shared" si="0"/>
        <v>0</v>
      </c>
    </row>
    <row r="43" spans="1:7" s="13" customFormat="1" x14ac:dyDescent="0.3">
      <c r="A43" s="25"/>
      <c r="B43" s="33">
        <v>27</v>
      </c>
      <c r="C43" s="38" t="s">
        <v>376</v>
      </c>
      <c r="D43" s="39" t="s">
        <v>3</v>
      </c>
      <c r="E43" s="39">
        <v>580</v>
      </c>
      <c r="F43" s="83">
        <v>0</v>
      </c>
      <c r="G43" s="85">
        <f t="shared" si="0"/>
        <v>0</v>
      </c>
    </row>
    <row r="44" spans="1:7" s="13" customFormat="1" x14ac:dyDescent="0.3">
      <c r="A44" s="25"/>
      <c r="B44" s="33">
        <v>28</v>
      </c>
      <c r="C44" s="38" t="s">
        <v>377</v>
      </c>
      <c r="D44" s="39" t="s">
        <v>3</v>
      </c>
      <c r="E44" s="39">
        <v>120</v>
      </c>
      <c r="F44" s="83">
        <v>0</v>
      </c>
      <c r="G44" s="85">
        <f t="shared" si="0"/>
        <v>0</v>
      </c>
    </row>
    <row r="45" spans="1:7" s="13" customFormat="1" x14ac:dyDescent="0.3">
      <c r="A45" s="25"/>
      <c r="B45" s="33">
        <v>29</v>
      </c>
      <c r="C45" s="38" t="s">
        <v>378</v>
      </c>
      <c r="D45" s="39" t="s">
        <v>3</v>
      </c>
      <c r="E45" s="39">
        <v>3710</v>
      </c>
      <c r="F45" s="83">
        <v>0</v>
      </c>
      <c r="G45" s="85">
        <f t="shared" si="0"/>
        <v>0</v>
      </c>
    </row>
    <row r="46" spans="1:7" s="13" customFormat="1" x14ac:dyDescent="0.3">
      <c r="A46" s="25"/>
      <c r="B46" s="33">
        <v>30</v>
      </c>
      <c r="C46" s="38" t="s">
        <v>379</v>
      </c>
      <c r="D46" s="39" t="s">
        <v>3</v>
      </c>
      <c r="E46" s="39">
        <v>800</v>
      </c>
      <c r="F46" s="83">
        <v>0</v>
      </c>
      <c r="G46" s="85">
        <f t="shared" si="0"/>
        <v>0</v>
      </c>
    </row>
    <row r="47" spans="1:7" s="13" customFormat="1" x14ac:dyDescent="0.3">
      <c r="A47" s="25"/>
      <c r="B47" s="33">
        <v>31</v>
      </c>
      <c r="C47" s="38" t="s">
        <v>380</v>
      </c>
      <c r="D47" s="39" t="s">
        <v>3</v>
      </c>
      <c r="E47" s="39">
        <v>313</v>
      </c>
      <c r="F47" s="83">
        <v>0</v>
      </c>
      <c r="G47" s="85">
        <f t="shared" si="0"/>
        <v>0</v>
      </c>
    </row>
    <row r="48" spans="1:7" s="13" customFormat="1" x14ac:dyDescent="0.3">
      <c r="A48" s="25"/>
      <c r="B48" s="33">
        <v>32</v>
      </c>
      <c r="C48" s="38" t="s">
        <v>381</v>
      </c>
      <c r="D48" s="39" t="s">
        <v>3</v>
      </c>
      <c r="E48" s="39">
        <v>1060</v>
      </c>
      <c r="F48" s="83">
        <v>0</v>
      </c>
      <c r="G48" s="85">
        <f t="shared" si="0"/>
        <v>0</v>
      </c>
    </row>
    <row r="49" spans="1:7" s="13" customFormat="1" x14ac:dyDescent="0.3">
      <c r="A49" s="25"/>
      <c r="B49" s="33">
        <v>33</v>
      </c>
      <c r="C49" s="38" t="s">
        <v>382</v>
      </c>
      <c r="D49" s="39" t="s">
        <v>3</v>
      </c>
      <c r="E49" s="39">
        <v>80</v>
      </c>
      <c r="F49" s="83">
        <v>0</v>
      </c>
      <c r="G49" s="85">
        <f t="shared" ref="G49:G80" si="1">E49*F49</f>
        <v>0</v>
      </c>
    </row>
    <row r="50" spans="1:7" s="13" customFormat="1" x14ac:dyDescent="0.3">
      <c r="A50" s="25"/>
      <c r="B50" s="33">
        <v>34</v>
      </c>
      <c r="C50" s="38" t="s">
        <v>383</v>
      </c>
      <c r="D50" s="39" t="s">
        <v>3</v>
      </c>
      <c r="E50" s="39">
        <v>19</v>
      </c>
      <c r="F50" s="83">
        <v>0</v>
      </c>
      <c r="G50" s="85">
        <f t="shared" si="1"/>
        <v>0</v>
      </c>
    </row>
    <row r="51" spans="1:7" s="13" customFormat="1" x14ac:dyDescent="0.3">
      <c r="A51" s="25"/>
      <c r="B51" s="33">
        <v>35</v>
      </c>
      <c r="C51" s="38" t="s">
        <v>384</v>
      </c>
      <c r="D51" s="39" t="s">
        <v>3</v>
      </c>
      <c r="E51" s="39">
        <v>78</v>
      </c>
      <c r="F51" s="83">
        <v>0</v>
      </c>
      <c r="G51" s="85">
        <f t="shared" si="1"/>
        <v>0</v>
      </c>
    </row>
    <row r="52" spans="1:7" s="13" customFormat="1" x14ac:dyDescent="0.3">
      <c r="A52" s="25"/>
      <c r="B52" s="33">
        <v>36</v>
      </c>
      <c r="C52" s="38" t="s">
        <v>233</v>
      </c>
      <c r="D52" s="39" t="s">
        <v>2</v>
      </c>
      <c r="E52" s="48">
        <v>355</v>
      </c>
      <c r="F52" s="83">
        <v>0</v>
      </c>
      <c r="G52" s="85">
        <f t="shared" si="1"/>
        <v>0</v>
      </c>
    </row>
    <row r="53" spans="1:7" s="13" customFormat="1" x14ac:dyDescent="0.3">
      <c r="A53" s="25"/>
      <c r="B53" s="33">
        <v>37</v>
      </c>
      <c r="C53" s="38" t="s">
        <v>254</v>
      </c>
      <c r="D53" s="39" t="s">
        <v>26</v>
      </c>
      <c r="E53" s="39">
        <v>34</v>
      </c>
      <c r="F53" s="83">
        <v>0</v>
      </c>
      <c r="G53" s="85">
        <f t="shared" si="1"/>
        <v>0</v>
      </c>
    </row>
    <row r="54" spans="1:7" s="13" customFormat="1" x14ac:dyDescent="0.3">
      <c r="A54" s="25"/>
      <c r="B54" s="33">
        <v>38</v>
      </c>
      <c r="C54" s="38" t="s">
        <v>345</v>
      </c>
      <c r="D54" s="39" t="s">
        <v>26</v>
      </c>
      <c r="E54" s="39">
        <v>2</v>
      </c>
      <c r="F54" s="83">
        <v>0</v>
      </c>
      <c r="G54" s="85">
        <f t="shared" si="1"/>
        <v>0</v>
      </c>
    </row>
    <row r="55" spans="1:7" x14ac:dyDescent="0.3">
      <c r="A55" s="25"/>
      <c r="B55" s="33">
        <v>39</v>
      </c>
      <c r="C55" s="38" t="s">
        <v>346</v>
      </c>
      <c r="D55" s="39" t="s">
        <v>26</v>
      </c>
      <c r="E55" s="39">
        <v>34</v>
      </c>
      <c r="F55" s="83">
        <v>0</v>
      </c>
      <c r="G55" s="85">
        <f t="shared" si="1"/>
        <v>0</v>
      </c>
    </row>
    <row r="56" spans="1:7" s="13" customFormat="1" x14ac:dyDescent="0.3">
      <c r="A56" s="25"/>
      <c r="B56" s="33">
        <v>40</v>
      </c>
      <c r="C56" s="38" t="s">
        <v>347</v>
      </c>
      <c r="D56" s="39" t="s">
        <v>26</v>
      </c>
      <c r="E56" s="39">
        <v>60</v>
      </c>
      <c r="F56" s="83">
        <v>0</v>
      </c>
      <c r="G56" s="85">
        <f t="shared" si="1"/>
        <v>0</v>
      </c>
    </row>
    <row r="57" spans="1:7" s="13" customFormat="1" x14ac:dyDescent="0.3">
      <c r="A57" s="25"/>
      <c r="B57" s="33">
        <v>41</v>
      </c>
      <c r="C57" s="38" t="s">
        <v>348</v>
      </c>
      <c r="D57" s="39" t="s">
        <v>26</v>
      </c>
      <c r="E57" s="39">
        <v>100</v>
      </c>
      <c r="F57" s="83">
        <v>0</v>
      </c>
      <c r="G57" s="85">
        <f t="shared" si="1"/>
        <v>0</v>
      </c>
    </row>
    <row r="58" spans="1:7" s="13" customFormat="1" x14ac:dyDescent="0.3">
      <c r="A58" s="25"/>
      <c r="B58" s="33">
        <v>42</v>
      </c>
      <c r="C58" s="38" t="s">
        <v>349</v>
      </c>
      <c r="D58" s="39" t="s">
        <v>26</v>
      </c>
      <c r="E58" s="39">
        <v>102</v>
      </c>
      <c r="F58" s="83">
        <v>0</v>
      </c>
      <c r="G58" s="85">
        <f t="shared" si="1"/>
        <v>0</v>
      </c>
    </row>
    <row r="59" spans="1:7" s="13" customFormat="1" x14ac:dyDescent="0.3">
      <c r="A59" s="25"/>
      <c r="B59" s="33">
        <v>43</v>
      </c>
      <c r="C59" s="38" t="s">
        <v>350</v>
      </c>
      <c r="D59" s="39" t="s">
        <v>26</v>
      </c>
      <c r="E59" s="39">
        <v>10</v>
      </c>
      <c r="F59" s="83">
        <v>0</v>
      </c>
      <c r="G59" s="85">
        <f t="shared" si="1"/>
        <v>0</v>
      </c>
    </row>
    <row r="60" spans="1:7" s="13" customFormat="1" x14ac:dyDescent="0.3">
      <c r="A60" s="25"/>
      <c r="B60" s="33">
        <v>44</v>
      </c>
      <c r="C60" s="38" t="s">
        <v>385</v>
      </c>
      <c r="D60" s="39" t="s">
        <v>26</v>
      </c>
      <c r="E60" s="39">
        <v>50</v>
      </c>
      <c r="F60" s="83">
        <v>0</v>
      </c>
      <c r="G60" s="85">
        <f t="shared" si="1"/>
        <v>0</v>
      </c>
    </row>
    <row r="61" spans="1:7" x14ac:dyDescent="0.3">
      <c r="A61" s="25"/>
      <c r="B61" s="33">
        <v>45</v>
      </c>
      <c r="C61" s="38" t="s">
        <v>386</v>
      </c>
      <c r="D61" s="39" t="s">
        <v>26</v>
      </c>
      <c r="E61" s="39">
        <v>10</v>
      </c>
      <c r="F61" s="83">
        <v>0</v>
      </c>
      <c r="G61" s="85">
        <f t="shared" si="1"/>
        <v>0</v>
      </c>
    </row>
    <row r="62" spans="1:7" x14ac:dyDescent="0.3">
      <c r="A62" s="25"/>
      <c r="B62" s="33">
        <v>46</v>
      </c>
      <c r="C62" s="38" t="s">
        <v>387</v>
      </c>
      <c r="D62" s="39" t="s">
        <v>3</v>
      </c>
      <c r="E62" s="39">
        <v>225</v>
      </c>
      <c r="F62" s="83">
        <v>0</v>
      </c>
      <c r="G62" s="85">
        <f t="shared" si="1"/>
        <v>0</v>
      </c>
    </row>
    <row r="63" spans="1:7" s="13" customFormat="1" x14ac:dyDescent="0.3">
      <c r="A63" s="25"/>
      <c r="B63" s="33">
        <v>47</v>
      </c>
      <c r="C63" s="38" t="s">
        <v>388</v>
      </c>
      <c r="D63" s="39" t="s">
        <v>3</v>
      </c>
      <c r="E63" s="39">
        <v>65</v>
      </c>
      <c r="F63" s="83">
        <v>0</v>
      </c>
      <c r="G63" s="85">
        <f t="shared" si="1"/>
        <v>0</v>
      </c>
    </row>
    <row r="64" spans="1:7" s="13" customFormat="1" x14ac:dyDescent="0.3">
      <c r="A64" s="25"/>
      <c r="B64" s="33">
        <v>48</v>
      </c>
      <c r="C64" s="38" t="s">
        <v>389</v>
      </c>
      <c r="D64" s="39" t="s">
        <v>3</v>
      </c>
      <c r="E64" s="39">
        <v>136</v>
      </c>
      <c r="F64" s="83">
        <v>0</v>
      </c>
      <c r="G64" s="85">
        <f t="shared" si="1"/>
        <v>0</v>
      </c>
    </row>
    <row r="65" spans="1:7" s="13" customFormat="1" x14ac:dyDescent="0.3">
      <c r="A65" s="25"/>
      <c r="B65" s="33">
        <v>49</v>
      </c>
      <c r="C65" s="38" t="s">
        <v>390</v>
      </c>
      <c r="D65" s="39" t="s">
        <v>3</v>
      </c>
      <c r="E65" s="39">
        <v>114</v>
      </c>
      <c r="F65" s="83">
        <v>0</v>
      </c>
      <c r="G65" s="85">
        <f t="shared" si="1"/>
        <v>0</v>
      </c>
    </row>
    <row r="66" spans="1:7" x14ac:dyDescent="0.3">
      <c r="A66" s="25"/>
      <c r="B66" s="33">
        <v>50</v>
      </c>
      <c r="C66" s="38" t="s">
        <v>391</v>
      </c>
      <c r="D66" s="39" t="s">
        <v>3</v>
      </c>
      <c r="E66" s="39">
        <v>440</v>
      </c>
      <c r="F66" s="83">
        <v>0</v>
      </c>
      <c r="G66" s="85">
        <f t="shared" si="1"/>
        <v>0</v>
      </c>
    </row>
    <row r="67" spans="1:7" x14ac:dyDescent="0.3">
      <c r="A67" s="25"/>
      <c r="B67" s="33">
        <v>51</v>
      </c>
      <c r="C67" s="38" t="s">
        <v>392</v>
      </c>
      <c r="D67" s="39" t="s">
        <v>3</v>
      </c>
      <c r="E67" s="39">
        <v>356</v>
      </c>
      <c r="F67" s="83">
        <v>0</v>
      </c>
      <c r="G67" s="85">
        <f t="shared" si="1"/>
        <v>0</v>
      </c>
    </row>
    <row r="68" spans="1:7" x14ac:dyDescent="0.3">
      <c r="A68" s="25"/>
      <c r="B68" s="33">
        <v>52</v>
      </c>
      <c r="C68" s="38" t="s">
        <v>393</v>
      </c>
      <c r="D68" s="39" t="s">
        <v>3</v>
      </c>
      <c r="E68" s="39">
        <v>24</v>
      </c>
      <c r="F68" s="83">
        <v>0</v>
      </c>
      <c r="G68" s="85">
        <f t="shared" si="1"/>
        <v>0</v>
      </c>
    </row>
    <row r="69" spans="1:7" s="13" customFormat="1" x14ac:dyDescent="0.3">
      <c r="A69" s="25"/>
      <c r="B69" s="33">
        <v>53</v>
      </c>
      <c r="C69" s="38" t="s">
        <v>394</v>
      </c>
      <c r="D69" s="39" t="s">
        <v>3</v>
      </c>
      <c r="E69" s="39">
        <v>11</v>
      </c>
      <c r="F69" s="83">
        <v>0</v>
      </c>
      <c r="G69" s="85">
        <f t="shared" si="1"/>
        <v>0</v>
      </c>
    </row>
    <row r="70" spans="1:7" s="13" customFormat="1" x14ac:dyDescent="0.3">
      <c r="A70" s="25"/>
      <c r="B70" s="33">
        <v>54</v>
      </c>
      <c r="C70" s="38" t="s">
        <v>395</v>
      </c>
      <c r="D70" s="39" t="s">
        <v>3</v>
      </c>
      <c r="E70" s="39">
        <v>15</v>
      </c>
      <c r="F70" s="83">
        <v>0</v>
      </c>
      <c r="G70" s="85">
        <f t="shared" si="1"/>
        <v>0</v>
      </c>
    </row>
    <row r="71" spans="1:7" s="13" customFormat="1" x14ac:dyDescent="0.3">
      <c r="A71" s="25"/>
      <c r="B71" s="33">
        <v>55</v>
      </c>
      <c r="C71" s="38" t="s">
        <v>396</v>
      </c>
      <c r="D71" s="39" t="s">
        <v>3</v>
      </c>
      <c r="E71" s="39">
        <v>35</v>
      </c>
      <c r="F71" s="83">
        <v>0</v>
      </c>
      <c r="G71" s="85">
        <f t="shared" si="1"/>
        <v>0</v>
      </c>
    </row>
    <row r="72" spans="1:7" x14ac:dyDescent="0.3">
      <c r="A72" s="25"/>
      <c r="B72" s="33">
        <v>56</v>
      </c>
      <c r="C72" s="38" t="s">
        <v>397</v>
      </c>
      <c r="D72" s="39" t="s">
        <v>3</v>
      </c>
      <c r="E72" s="39">
        <v>34</v>
      </c>
      <c r="F72" s="83">
        <v>0</v>
      </c>
      <c r="G72" s="85">
        <f t="shared" si="1"/>
        <v>0</v>
      </c>
    </row>
    <row r="73" spans="1:7" s="13" customFormat="1" x14ac:dyDescent="0.3">
      <c r="A73" s="25"/>
      <c r="B73" s="33">
        <v>57</v>
      </c>
      <c r="C73" s="38" t="s">
        <v>398</v>
      </c>
      <c r="D73" s="39" t="s">
        <v>3</v>
      </c>
      <c r="E73" s="39">
        <v>28</v>
      </c>
      <c r="F73" s="83">
        <v>0</v>
      </c>
      <c r="G73" s="85">
        <f t="shared" si="1"/>
        <v>0</v>
      </c>
    </row>
    <row r="74" spans="1:7" s="13" customFormat="1" x14ac:dyDescent="0.3">
      <c r="A74" s="25"/>
      <c r="B74" s="33">
        <v>58</v>
      </c>
      <c r="C74" s="38" t="s">
        <v>399</v>
      </c>
      <c r="D74" s="39" t="s">
        <v>3</v>
      </c>
      <c r="E74" s="39">
        <v>244</v>
      </c>
      <c r="F74" s="83">
        <v>0</v>
      </c>
      <c r="G74" s="85">
        <f t="shared" si="1"/>
        <v>0</v>
      </c>
    </row>
    <row r="75" spans="1:7" s="13" customFormat="1" x14ac:dyDescent="0.3">
      <c r="A75" s="25"/>
      <c r="B75" s="33">
        <v>59</v>
      </c>
      <c r="C75" s="38" t="s">
        <v>400</v>
      </c>
      <c r="D75" s="39" t="s">
        <v>3</v>
      </c>
      <c r="E75" s="39">
        <v>50</v>
      </c>
      <c r="F75" s="83">
        <v>0</v>
      </c>
      <c r="G75" s="85">
        <f t="shared" si="1"/>
        <v>0</v>
      </c>
    </row>
    <row r="76" spans="1:7" x14ac:dyDescent="0.3">
      <c r="A76" s="25"/>
      <c r="B76" s="33">
        <v>60</v>
      </c>
      <c r="C76" s="38" t="s">
        <v>401</v>
      </c>
      <c r="D76" s="39" t="s">
        <v>3</v>
      </c>
      <c r="E76" s="39">
        <v>134</v>
      </c>
      <c r="F76" s="83">
        <v>0</v>
      </c>
      <c r="G76" s="85">
        <f t="shared" si="1"/>
        <v>0</v>
      </c>
    </row>
    <row r="77" spans="1:7" x14ac:dyDescent="0.3">
      <c r="A77" s="25"/>
      <c r="B77" s="33">
        <v>61</v>
      </c>
      <c r="C77" s="38" t="s">
        <v>402</v>
      </c>
      <c r="D77" s="39" t="s">
        <v>3</v>
      </c>
      <c r="E77" s="39">
        <v>350</v>
      </c>
      <c r="F77" s="83">
        <v>0</v>
      </c>
      <c r="G77" s="85">
        <f t="shared" si="1"/>
        <v>0</v>
      </c>
    </row>
    <row r="78" spans="1:7" x14ac:dyDescent="0.3">
      <c r="A78" s="25"/>
      <c r="B78" s="33">
        <v>62</v>
      </c>
      <c r="C78" s="38" t="s">
        <v>403</v>
      </c>
      <c r="D78" s="39" t="s">
        <v>3</v>
      </c>
      <c r="E78" s="39">
        <v>176</v>
      </c>
      <c r="F78" s="83">
        <v>0</v>
      </c>
      <c r="G78" s="85">
        <f t="shared" si="1"/>
        <v>0</v>
      </c>
    </row>
    <row r="79" spans="1:7" x14ac:dyDescent="0.3">
      <c r="A79" s="25"/>
      <c r="B79" s="33">
        <v>63</v>
      </c>
      <c r="C79" s="38" t="s">
        <v>404</v>
      </c>
      <c r="D79" s="39" t="s">
        <v>3</v>
      </c>
      <c r="E79" s="39">
        <v>16</v>
      </c>
      <c r="F79" s="83">
        <v>0</v>
      </c>
      <c r="G79" s="85">
        <f t="shared" si="1"/>
        <v>0</v>
      </c>
    </row>
    <row r="80" spans="1:7" x14ac:dyDescent="0.3">
      <c r="A80" s="25"/>
      <c r="B80" s="33">
        <v>64</v>
      </c>
      <c r="C80" s="38" t="s">
        <v>405</v>
      </c>
      <c r="D80" s="39" t="s">
        <v>3</v>
      </c>
      <c r="E80" s="39">
        <v>36</v>
      </c>
      <c r="F80" s="83">
        <v>0</v>
      </c>
      <c r="G80" s="85">
        <f t="shared" si="1"/>
        <v>0</v>
      </c>
    </row>
    <row r="81" spans="1:7" x14ac:dyDescent="0.3">
      <c r="A81" s="25"/>
      <c r="B81" s="33">
        <v>65</v>
      </c>
      <c r="C81" s="38" t="s">
        <v>406</v>
      </c>
      <c r="D81" s="39" t="s">
        <v>3</v>
      </c>
      <c r="E81" s="39">
        <v>38</v>
      </c>
      <c r="F81" s="83">
        <v>0</v>
      </c>
      <c r="G81" s="85">
        <f t="shared" ref="G81:G85" si="2">E81*F81</f>
        <v>0</v>
      </c>
    </row>
    <row r="82" spans="1:7" s="13" customFormat="1" x14ac:dyDescent="0.3">
      <c r="A82" s="25"/>
      <c r="B82" s="33">
        <v>66</v>
      </c>
      <c r="C82" s="38" t="s">
        <v>408</v>
      </c>
      <c r="D82" s="39" t="s">
        <v>3</v>
      </c>
      <c r="E82" s="48">
        <v>49205</v>
      </c>
      <c r="F82" s="83">
        <v>0</v>
      </c>
      <c r="G82" s="85">
        <f t="shared" si="2"/>
        <v>0</v>
      </c>
    </row>
    <row r="83" spans="1:7" s="13" customFormat="1" x14ac:dyDescent="0.3">
      <c r="A83" s="25"/>
      <c r="B83" s="33">
        <v>67</v>
      </c>
      <c r="C83" s="38" t="s">
        <v>412</v>
      </c>
      <c r="D83" s="39" t="s">
        <v>3</v>
      </c>
      <c r="E83" s="39">
        <v>48</v>
      </c>
      <c r="F83" s="83">
        <v>0</v>
      </c>
      <c r="G83" s="85">
        <f t="shared" si="2"/>
        <v>0</v>
      </c>
    </row>
    <row r="84" spans="1:7" s="13" customFormat="1" x14ac:dyDescent="0.3">
      <c r="A84" s="25"/>
      <c r="B84" s="33">
        <v>68</v>
      </c>
      <c r="C84" s="38" t="s">
        <v>351</v>
      </c>
      <c r="D84" s="39" t="s">
        <v>3</v>
      </c>
      <c r="E84" s="39">
        <v>315</v>
      </c>
      <c r="F84" s="83">
        <v>0</v>
      </c>
      <c r="G84" s="85">
        <f t="shared" si="2"/>
        <v>0</v>
      </c>
    </row>
    <row r="85" spans="1:7" s="11" customFormat="1" x14ac:dyDescent="0.3">
      <c r="A85" s="25"/>
      <c r="B85" s="33">
        <v>69</v>
      </c>
      <c r="C85" s="38" t="s">
        <v>352</v>
      </c>
      <c r="D85" s="39" t="s">
        <v>3</v>
      </c>
      <c r="E85" s="39">
        <v>45</v>
      </c>
      <c r="F85" s="83">
        <v>0</v>
      </c>
      <c r="G85" s="85">
        <f t="shared" si="2"/>
        <v>0</v>
      </c>
    </row>
    <row r="86" spans="1:7" x14ac:dyDescent="0.3">
      <c r="A86" s="25"/>
      <c r="B86" s="40"/>
      <c r="C86" s="40"/>
      <c r="D86" s="40"/>
      <c r="E86" s="49"/>
      <c r="F86" s="50" t="s">
        <v>4</v>
      </c>
      <c r="G86" s="44">
        <f>SUM(G17:G85)</f>
        <v>0</v>
      </c>
    </row>
    <row r="87" spans="1:7" x14ac:dyDescent="0.3">
      <c r="A87" s="25"/>
      <c r="B87" s="25"/>
      <c r="C87" s="25"/>
      <c r="D87" s="25"/>
      <c r="E87" s="28"/>
      <c r="F87" s="25"/>
      <c r="G87" s="25"/>
    </row>
    <row r="88" spans="1:7" s="13" customFormat="1" x14ac:dyDescent="0.3">
      <c r="A88" s="25"/>
      <c r="B88" s="25"/>
      <c r="C88" s="45" t="s">
        <v>138</v>
      </c>
      <c r="D88" s="25"/>
      <c r="E88" s="28"/>
      <c r="F88" s="25"/>
      <c r="G88" s="25"/>
    </row>
    <row r="89" spans="1:7" x14ac:dyDescent="0.3">
      <c r="A89" s="25"/>
      <c r="B89" s="25"/>
      <c r="C89" s="25"/>
      <c r="D89" s="25"/>
      <c r="E89" s="28"/>
      <c r="F89" s="25"/>
      <c r="G89" s="25"/>
    </row>
    <row r="90" spans="1:7" x14ac:dyDescent="0.3">
      <c r="A90" s="25"/>
      <c r="B90" s="25"/>
      <c r="C90" s="25"/>
      <c r="D90" s="25"/>
      <c r="E90" s="28"/>
      <c r="F90" s="25"/>
      <c r="G90" s="25"/>
    </row>
    <row r="91" spans="1:7" x14ac:dyDescent="0.3">
      <c r="A91" s="25"/>
      <c r="B91" s="25"/>
      <c r="C91" s="51" t="s">
        <v>409</v>
      </c>
      <c r="D91" s="25"/>
      <c r="E91" s="28"/>
      <c r="F91" s="25"/>
      <c r="G91" s="25"/>
    </row>
    <row r="92" spans="1:7" x14ac:dyDescent="0.3">
      <c r="A92" s="25"/>
      <c r="B92" s="25"/>
      <c r="C92" s="51" t="s">
        <v>407</v>
      </c>
      <c r="D92" s="51"/>
      <c r="E92" s="52"/>
      <c r="F92" s="51"/>
      <c r="G92" s="51"/>
    </row>
    <row r="93" spans="1:7" x14ac:dyDescent="0.3">
      <c r="A93" s="25"/>
      <c r="B93" s="25"/>
      <c r="C93" s="25"/>
      <c r="D93" s="25"/>
      <c r="E93" s="28"/>
      <c r="F93" s="25"/>
      <c r="G93" s="25"/>
    </row>
    <row r="94" spans="1:7" x14ac:dyDescent="0.3">
      <c r="A94" s="25"/>
      <c r="B94" s="25"/>
      <c r="C94" s="25"/>
      <c r="D94" s="25"/>
      <c r="E94" s="28"/>
      <c r="F94" s="25"/>
      <c r="G94" s="25"/>
    </row>
    <row r="95" spans="1:7" x14ac:dyDescent="0.3">
      <c r="A95" s="25"/>
      <c r="B95" s="25"/>
      <c r="C95" s="25"/>
      <c r="D95" s="25"/>
      <c r="E95" s="28"/>
      <c r="F95" s="25"/>
      <c r="G95" s="25"/>
    </row>
    <row r="96" spans="1:7" x14ac:dyDescent="0.3">
      <c r="A96" s="25"/>
      <c r="B96" s="25"/>
      <c r="C96" s="25"/>
      <c r="D96" s="25"/>
      <c r="E96" s="28"/>
      <c r="F96" s="25"/>
      <c r="G96" s="25"/>
    </row>
  </sheetData>
  <sortState xmlns:xlrd2="http://schemas.microsoft.com/office/spreadsheetml/2017/richdata2" ref="C17:G85">
    <sortCondition ref="C17:C85"/>
  </sortState>
  <pageMargins left="0.7" right="0.7" top="0.7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40"/>
  <sheetViews>
    <sheetView topLeftCell="A154" zoomScaleNormal="100" workbookViewId="0">
      <selection activeCell="F127" sqref="F127"/>
    </sheetView>
  </sheetViews>
  <sheetFormatPr defaultColWidth="9.109375" defaultRowHeight="15.6" x14ac:dyDescent="0.3"/>
  <cols>
    <col min="1" max="1" width="9.109375" style="1"/>
    <col min="2" max="2" width="9.44140625" style="1" bestFit="1" customWidth="1"/>
    <col min="3" max="3" width="52.33203125" style="1" customWidth="1"/>
    <col min="4" max="4" width="9.109375" style="4"/>
    <col min="5" max="5" width="18.33203125" style="4" customWidth="1"/>
    <col min="6" max="6" width="14" style="1" customWidth="1"/>
    <col min="7" max="7" width="22.5546875" style="1" customWidth="1"/>
    <col min="8" max="16384" width="9.109375" style="1"/>
  </cols>
  <sheetData>
    <row r="2" spans="2:8" s="11" customFormat="1" x14ac:dyDescent="0.3">
      <c r="D2" s="5"/>
      <c r="E2" s="4"/>
    </row>
    <row r="3" spans="2:8" s="11" customFormat="1" x14ac:dyDescent="0.3">
      <c r="B3" s="13"/>
      <c r="C3" s="13"/>
      <c r="D3" s="13"/>
      <c r="E3" s="5"/>
      <c r="F3" s="5"/>
      <c r="G3" s="4"/>
      <c r="H3" s="13"/>
    </row>
    <row r="4" spans="2:8" s="11" customFormat="1" x14ac:dyDescent="0.3">
      <c r="B4" s="13"/>
      <c r="C4" s="13"/>
      <c r="D4" s="13"/>
      <c r="E4" s="5"/>
      <c r="F4" s="5"/>
      <c r="G4" s="4"/>
      <c r="H4" s="13"/>
    </row>
    <row r="5" spans="2:8" s="11" customFormat="1" x14ac:dyDescent="0.3">
      <c r="B5" s="13"/>
      <c r="C5" s="13"/>
      <c r="D5" s="13"/>
      <c r="E5" s="5"/>
      <c r="F5" s="5"/>
      <c r="G5" s="4"/>
      <c r="H5" s="13"/>
    </row>
    <row r="6" spans="2:8" s="11" customFormat="1" x14ac:dyDescent="0.3">
      <c r="B6" s="13"/>
      <c r="C6" s="13"/>
      <c r="D6" s="13"/>
      <c r="E6" s="5"/>
      <c r="F6" s="5"/>
      <c r="G6" s="4"/>
      <c r="H6" s="13"/>
    </row>
    <row r="7" spans="2:8" s="11" customFormat="1" x14ac:dyDescent="0.3">
      <c r="B7" s="14"/>
      <c r="C7" s="14"/>
      <c r="D7" s="14"/>
      <c r="E7" s="15"/>
      <c r="F7" s="15"/>
      <c r="G7" s="16"/>
      <c r="H7" s="14"/>
    </row>
    <row r="8" spans="2:8" s="11" customFormat="1" x14ac:dyDescent="0.3">
      <c r="B8" s="25"/>
      <c r="C8" s="25"/>
      <c r="D8" s="24" t="s">
        <v>410</v>
      </c>
      <c r="E8" s="26"/>
      <c r="F8" s="26"/>
      <c r="G8" s="27" t="s">
        <v>112</v>
      </c>
      <c r="H8" s="24" t="s">
        <v>112</v>
      </c>
    </row>
    <row r="9" spans="2:8" s="11" customFormat="1" x14ac:dyDescent="0.3">
      <c r="B9" s="25"/>
      <c r="C9" s="24" t="s">
        <v>330</v>
      </c>
      <c r="D9" s="24" t="s">
        <v>112</v>
      </c>
      <c r="E9" s="26"/>
      <c r="F9" s="26"/>
      <c r="G9" s="27" t="s">
        <v>332</v>
      </c>
      <c r="H9" s="24" t="s">
        <v>411</v>
      </c>
    </row>
    <row r="10" spans="2:8" s="11" customFormat="1" x14ac:dyDescent="0.3">
      <c r="B10" s="25"/>
      <c r="C10" s="24" t="s">
        <v>331</v>
      </c>
      <c r="D10" s="25"/>
      <c r="E10" s="26"/>
      <c r="F10" s="26"/>
      <c r="G10" s="28"/>
      <c r="H10" s="25"/>
    </row>
    <row r="11" spans="2:8" s="11" customFormat="1" x14ac:dyDescent="0.3">
      <c r="B11" s="25"/>
      <c r="C11" s="25"/>
      <c r="D11" s="25"/>
      <c r="E11" s="26"/>
      <c r="F11" s="26"/>
      <c r="G11" s="28"/>
      <c r="H11" s="25"/>
    </row>
    <row r="12" spans="2:8" s="11" customFormat="1" x14ac:dyDescent="0.3">
      <c r="B12" s="24" t="s">
        <v>329</v>
      </c>
      <c r="C12" s="60" t="s">
        <v>112</v>
      </c>
      <c r="D12" s="61" t="s">
        <v>112</v>
      </c>
      <c r="E12" s="26"/>
      <c r="F12" s="26"/>
      <c r="G12" s="28"/>
      <c r="H12" s="25"/>
    </row>
    <row r="13" spans="2:8" s="11" customFormat="1" x14ac:dyDescent="0.3">
      <c r="B13" s="25"/>
      <c r="C13" s="25"/>
      <c r="D13" s="25" t="s">
        <v>112</v>
      </c>
      <c r="E13" s="26"/>
      <c r="F13" s="26"/>
      <c r="G13" s="28"/>
      <c r="H13" s="25"/>
    </row>
    <row r="14" spans="2:8" s="11" customFormat="1" x14ac:dyDescent="0.3">
      <c r="B14" s="25"/>
      <c r="C14" s="24" t="s">
        <v>413</v>
      </c>
      <c r="D14" s="25"/>
      <c r="E14" s="26"/>
      <c r="F14" s="26"/>
      <c r="G14" s="28"/>
      <c r="H14" s="25"/>
    </row>
    <row r="15" spans="2:8" s="11" customFormat="1" x14ac:dyDescent="0.3">
      <c r="B15" s="25"/>
      <c r="C15" s="24" t="s">
        <v>112</v>
      </c>
      <c r="D15" s="24" t="s">
        <v>112</v>
      </c>
      <c r="E15" s="26"/>
      <c r="F15" s="26"/>
      <c r="G15" s="28"/>
      <c r="H15" s="25"/>
    </row>
    <row r="16" spans="2:8" x14ac:dyDescent="0.3">
      <c r="B16" s="24" t="s">
        <v>112</v>
      </c>
      <c r="C16" s="25" t="s">
        <v>112</v>
      </c>
      <c r="D16" s="28"/>
      <c r="E16" s="28"/>
      <c r="F16" s="25"/>
      <c r="G16" s="25"/>
      <c r="H16" s="25"/>
    </row>
    <row r="17" spans="2:8" x14ac:dyDescent="0.3">
      <c r="B17" s="25"/>
      <c r="C17" s="25"/>
      <c r="D17" s="28"/>
      <c r="E17" s="28"/>
      <c r="F17" s="25"/>
      <c r="G17" s="25"/>
      <c r="H17" s="25"/>
    </row>
    <row r="18" spans="2:8" s="7" customFormat="1" ht="47.4" customHeight="1" x14ac:dyDescent="0.3">
      <c r="B18" s="30"/>
      <c r="C18" s="30" t="s">
        <v>0</v>
      </c>
      <c r="D18" s="30" t="s">
        <v>1</v>
      </c>
      <c r="E18" s="31" t="s">
        <v>299</v>
      </c>
      <c r="F18" s="32" t="s">
        <v>132</v>
      </c>
      <c r="G18" s="32" t="s">
        <v>133</v>
      </c>
      <c r="H18" s="27"/>
    </row>
    <row r="19" spans="2:8" x14ac:dyDescent="0.3">
      <c r="B19" s="53">
        <v>1</v>
      </c>
      <c r="C19" s="54" t="s">
        <v>415</v>
      </c>
      <c r="D19" s="55" t="s">
        <v>2</v>
      </c>
      <c r="E19" s="55">
        <v>10</v>
      </c>
      <c r="F19" s="83">
        <v>0</v>
      </c>
      <c r="G19" s="84">
        <f t="shared" ref="G19:G42" si="0">+E19*F19</f>
        <v>0</v>
      </c>
      <c r="H19" s="25"/>
    </row>
    <row r="20" spans="2:8" s="13" customFormat="1" x14ac:dyDescent="0.3">
      <c r="B20" s="53">
        <v>2</v>
      </c>
      <c r="C20" s="54" t="s">
        <v>416</v>
      </c>
      <c r="D20" s="55" t="s">
        <v>2</v>
      </c>
      <c r="E20" s="55">
        <v>10</v>
      </c>
      <c r="F20" s="83">
        <v>0</v>
      </c>
      <c r="G20" s="84">
        <f t="shared" si="0"/>
        <v>0</v>
      </c>
      <c r="H20" s="25"/>
    </row>
    <row r="21" spans="2:8" s="13" customFormat="1" x14ac:dyDescent="0.3">
      <c r="B21" s="53">
        <v>3</v>
      </c>
      <c r="C21" s="54" t="s">
        <v>417</v>
      </c>
      <c r="D21" s="55" t="s">
        <v>2</v>
      </c>
      <c r="E21" s="55">
        <v>13</v>
      </c>
      <c r="F21" s="83">
        <v>0</v>
      </c>
      <c r="G21" s="84">
        <f t="shared" si="0"/>
        <v>0</v>
      </c>
      <c r="H21" s="25"/>
    </row>
    <row r="22" spans="2:8" s="13" customFormat="1" x14ac:dyDescent="0.3">
      <c r="B22" s="53">
        <v>4</v>
      </c>
      <c r="C22" s="54" t="s">
        <v>418</v>
      </c>
      <c r="D22" s="55" t="s">
        <v>2</v>
      </c>
      <c r="E22" s="55">
        <v>10</v>
      </c>
      <c r="F22" s="83">
        <v>0</v>
      </c>
      <c r="G22" s="84">
        <f t="shared" si="0"/>
        <v>0</v>
      </c>
      <c r="H22" s="25"/>
    </row>
    <row r="23" spans="2:8" s="13" customFormat="1" x14ac:dyDescent="0.3">
      <c r="B23" s="53">
        <v>5</v>
      </c>
      <c r="C23" s="54" t="s">
        <v>419</v>
      </c>
      <c r="D23" s="55" t="s">
        <v>2</v>
      </c>
      <c r="E23" s="55">
        <v>10</v>
      </c>
      <c r="F23" s="83">
        <v>0</v>
      </c>
      <c r="G23" s="84">
        <f t="shared" si="0"/>
        <v>0</v>
      </c>
      <c r="H23" s="25"/>
    </row>
    <row r="24" spans="2:8" s="13" customFormat="1" x14ac:dyDescent="0.3">
      <c r="B24" s="53">
        <v>6</v>
      </c>
      <c r="C24" s="54" t="s">
        <v>414</v>
      </c>
      <c r="D24" s="55" t="s">
        <v>2</v>
      </c>
      <c r="E24" s="55">
        <v>12</v>
      </c>
      <c r="F24" s="83">
        <v>0</v>
      </c>
      <c r="G24" s="84">
        <f t="shared" si="0"/>
        <v>0</v>
      </c>
      <c r="H24" s="25"/>
    </row>
    <row r="25" spans="2:8" s="13" customFormat="1" x14ac:dyDescent="0.3">
      <c r="B25" s="53">
        <v>7</v>
      </c>
      <c r="C25" s="54" t="s">
        <v>420</v>
      </c>
      <c r="D25" s="55" t="s">
        <v>2</v>
      </c>
      <c r="E25" s="55">
        <v>29</v>
      </c>
      <c r="F25" s="83">
        <v>0</v>
      </c>
      <c r="G25" s="84">
        <f t="shared" si="0"/>
        <v>0</v>
      </c>
      <c r="H25" s="25"/>
    </row>
    <row r="26" spans="2:8" s="13" customFormat="1" x14ac:dyDescent="0.3">
      <c r="B26" s="53">
        <v>8</v>
      </c>
      <c r="C26" s="54" t="s">
        <v>421</v>
      </c>
      <c r="D26" s="55" t="s">
        <v>2</v>
      </c>
      <c r="E26" s="55">
        <v>30</v>
      </c>
      <c r="F26" s="83">
        <v>0</v>
      </c>
      <c r="G26" s="84">
        <f t="shared" si="0"/>
        <v>0</v>
      </c>
      <c r="H26" s="25"/>
    </row>
    <row r="27" spans="2:8" x14ac:dyDescent="0.3">
      <c r="B27" s="53">
        <v>9</v>
      </c>
      <c r="C27" s="54" t="s">
        <v>422</v>
      </c>
      <c r="D27" s="55" t="s">
        <v>2</v>
      </c>
      <c r="E27" s="55">
        <v>150</v>
      </c>
      <c r="F27" s="83">
        <v>0</v>
      </c>
      <c r="G27" s="84">
        <f t="shared" si="0"/>
        <v>0</v>
      </c>
      <c r="H27" s="25"/>
    </row>
    <row r="28" spans="2:8" s="13" customFormat="1" x14ac:dyDescent="0.3">
      <c r="B28" s="53">
        <v>10</v>
      </c>
      <c r="C28" s="54" t="s">
        <v>423</v>
      </c>
      <c r="D28" s="55" t="s">
        <v>2</v>
      </c>
      <c r="E28" s="55">
        <v>295</v>
      </c>
      <c r="F28" s="83">
        <v>0</v>
      </c>
      <c r="G28" s="84">
        <f t="shared" si="0"/>
        <v>0</v>
      </c>
      <c r="H28" s="25"/>
    </row>
    <row r="29" spans="2:8" s="13" customFormat="1" x14ac:dyDescent="0.3">
      <c r="B29" s="53">
        <v>11</v>
      </c>
      <c r="C29" s="54" t="s">
        <v>424</v>
      </c>
      <c r="D29" s="55" t="s">
        <v>2</v>
      </c>
      <c r="E29" s="55">
        <v>100</v>
      </c>
      <c r="F29" s="83">
        <v>0</v>
      </c>
      <c r="G29" s="84">
        <f t="shared" si="0"/>
        <v>0</v>
      </c>
      <c r="H29" s="25"/>
    </row>
    <row r="30" spans="2:8" s="13" customFormat="1" x14ac:dyDescent="0.3">
      <c r="B30" s="53">
        <v>12</v>
      </c>
      <c r="C30" s="54" t="s">
        <v>425</v>
      </c>
      <c r="D30" s="55" t="s">
        <v>2</v>
      </c>
      <c r="E30" s="55">
        <v>50</v>
      </c>
      <c r="F30" s="83">
        <v>0</v>
      </c>
      <c r="G30" s="84">
        <f t="shared" si="0"/>
        <v>0</v>
      </c>
      <c r="H30" s="25"/>
    </row>
    <row r="31" spans="2:8" s="13" customFormat="1" x14ac:dyDescent="0.3">
      <c r="B31" s="53">
        <v>13</v>
      </c>
      <c r="C31" s="54" t="s">
        <v>426</v>
      </c>
      <c r="D31" s="55" t="s">
        <v>2</v>
      </c>
      <c r="E31" s="55">
        <v>100</v>
      </c>
      <c r="F31" s="83">
        <v>0</v>
      </c>
      <c r="G31" s="84">
        <f t="shared" si="0"/>
        <v>0</v>
      </c>
      <c r="H31" s="25"/>
    </row>
    <row r="32" spans="2:8" s="13" customFormat="1" x14ac:dyDescent="0.3">
      <c r="B32" s="53">
        <v>14</v>
      </c>
      <c r="C32" s="54" t="s">
        <v>427</v>
      </c>
      <c r="D32" s="55" t="s">
        <v>2</v>
      </c>
      <c r="E32" s="55">
        <v>100</v>
      </c>
      <c r="F32" s="83">
        <v>0</v>
      </c>
      <c r="G32" s="84">
        <f t="shared" si="0"/>
        <v>0</v>
      </c>
      <c r="H32" s="25"/>
    </row>
    <row r="33" spans="2:8" s="13" customFormat="1" x14ac:dyDescent="0.3">
      <c r="B33" s="53">
        <v>15</v>
      </c>
      <c r="C33" s="54" t="s">
        <v>428</v>
      </c>
      <c r="D33" s="55" t="s">
        <v>2</v>
      </c>
      <c r="E33" s="55">
        <v>100</v>
      </c>
      <c r="F33" s="83">
        <v>0</v>
      </c>
      <c r="G33" s="84">
        <f t="shared" si="0"/>
        <v>0</v>
      </c>
      <c r="H33" s="25"/>
    </row>
    <row r="34" spans="2:8" s="13" customFormat="1" x14ac:dyDescent="0.3">
      <c r="B34" s="53">
        <v>16</v>
      </c>
      <c r="C34" s="54" t="s">
        <v>429</v>
      </c>
      <c r="D34" s="55" t="s">
        <v>2</v>
      </c>
      <c r="E34" s="55">
        <v>20</v>
      </c>
      <c r="F34" s="83">
        <v>0</v>
      </c>
      <c r="G34" s="84">
        <f t="shared" si="0"/>
        <v>0</v>
      </c>
      <c r="H34" s="25"/>
    </row>
    <row r="35" spans="2:8" s="13" customFormat="1" x14ac:dyDescent="0.3">
      <c r="B35" s="53">
        <v>17</v>
      </c>
      <c r="C35" s="54" t="s">
        <v>430</v>
      </c>
      <c r="D35" s="55" t="s">
        <v>2</v>
      </c>
      <c r="E35" s="55">
        <v>20</v>
      </c>
      <c r="F35" s="83">
        <v>0</v>
      </c>
      <c r="G35" s="84">
        <f t="shared" si="0"/>
        <v>0</v>
      </c>
      <c r="H35" s="25"/>
    </row>
    <row r="36" spans="2:8" s="13" customFormat="1" x14ac:dyDescent="0.3">
      <c r="B36" s="53">
        <v>18</v>
      </c>
      <c r="C36" s="54" t="s">
        <v>431</v>
      </c>
      <c r="D36" s="55" t="s">
        <v>2</v>
      </c>
      <c r="E36" s="55">
        <v>20</v>
      </c>
      <c r="F36" s="83">
        <v>0</v>
      </c>
      <c r="G36" s="84">
        <f t="shared" si="0"/>
        <v>0</v>
      </c>
      <c r="H36" s="25"/>
    </row>
    <row r="37" spans="2:8" s="13" customFormat="1" x14ac:dyDescent="0.3">
      <c r="B37" s="53">
        <v>19</v>
      </c>
      <c r="C37" s="57" t="s">
        <v>270</v>
      </c>
      <c r="D37" s="39" t="s">
        <v>2</v>
      </c>
      <c r="E37" s="39">
        <v>10</v>
      </c>
      <c r="F37" s="83">
        <v>0</v>
      </c>
      <c r="G37" s="84">
        <f t="shared" si="0"/>
        <v>0</v>
      </c>
      <c r="H37" s="25"/>
    </row>
    <row r="38" spans="2:8" x14ac:dyDescent="0.3">
      <c r="B38" s="53">
        <v>20</v>
      </c>
      <c r="C38" s="57" t="s">
        <v>271</v>
      </c>
      <c r="D38" s="39" t="s">
        <v>2</v>
      </c>
      <c r="E38" s="39">
        <v>10</v>
      </c>
      <c r="F38" s="83">
        <v>0</v>
      </c>
      <c r="G38" s="84">
        <f t="shared" si="0"/>
        <v>0</v>
      </c>
      <c r="H38" s="25"/>
    </row>
    <row r="39" spans="2:8" x14ac:dyDescent="0.3">
      <c r="B39" s="53">
        <v>21</v>
      </c>
      <c r="C39" s="57" t="s">
        <v>272</v>
      </c>
      <c r="D39" s="39" t="s">
        <v>2</v>
      </c>
      <c r="E39" s="39">
        <v>10</v>
      </c>
      <c r="F39" s="83">
        <v>0</v>
      </c>
      <c r="G39" s="84">
        <f t="shared" si="0"/>
        <v>0</v>
      </c>
      <c r="H39" s="25"/>
    </row>
    <row r="40" spans="2:8" s="13" customFormat="1" x14ac:dyDescent="0.3">
      <c r="B40" s="53">
        <v>22</v>
      </c>
      <c r="C40" s="57" t="s">
        <v>624</v>
      </c>
      <c r="D40" s="39" t="s">
        <v>2</v>
      </c>
      <c r="E40" s="39">
        <v>56</v>
      </c>
      <c r="F40" s="83">
        <v>0</v>
      </c>
      <c r="G40" s="84">
        <f t="shared" si="0"/>
        <v>0</v>
      </c>
      <c r="H40" s="25"/>
    </row>
    <row r="41" spans="2:8" x14ac:dyDescent="0.3">
      <c r="B41" s="53">
        <v>23</v>
      </c>
      <c r="C41" s="54" t="s">
        <v>432</v>
      </c>
      <c r="D41" s="58" t="s">
        <v>2</v>
      </c>
      <c r="E41" s="55">
        <v>30</v>
      </c>
      <c r="F41" s="83">
        <v>0</v>
      </c>
      <c r="G41" s="84">
        <f t="shared" si="0"/>
        <v>0</v>
      </c>
      <c r="H41" s="25"/>
    </row>
    <row r="42" spans="2:8" x14ac:dyDescent="0.3">
      <c r="B42" s="53">
        <v>24</v>
      </c>
      <c r="C42" s="59" t="s">
        <v>433</v>
      </c>
      <c r="D42" s="53" t="s">
        <v>214</v>
      </c>
      <c r="E42" s="53">
        <v>4</v>
      </c>
      <c r="F42" s="83">
        <v>0</v>
      </c>
      <c r="G42" s="84">
        <f t="shared" si="0"/>
        <v>0</v>
      </c>
      <c r="H42" s="25"/>
    </row>
    <row r="43" spans="2:8" x14ac:dyDescent="0.3">
      <c r="B43" s="53">
        <v>25</v>
      </c>
      <c r="C43" s="59" t="s">
        <v>434</v>
      </c>
      <c r="D43" s="53" t="s">
        <v>214</v>
      </c>
      <c r="E43" s="53">
        <v>4</v>
      </c>
      <c r="F43" s="83">
        <v>0</v>
      </c>
      <c r="G43" s="84">
        <f>+E39*F43</f>
        <v>0</v>
      </c>
      <c r="H43" s="25"/>
    </row>
    <row r="44" spans="2:8" x14ac:dyDescent="0.3">
      <c r="B44" s="53">
        <v>26</v>
      </c>
      <c r="C44" s="59" t="s">
        <v>435</v>
      </c>
      <c r="D44" s="53" t="s">
        <v>2</v>
      </c>
      <c r="E44" s="53">
        <v>20</v>
      </c>
      <c r="F44" s="83">
        <v>0</v>
      </c>
      <c r="G44" s="84">
        <f>+E34*F44</f>
        <v>0</v>
      </c>
      <c r="H44" s="25"/>
    </row>
    <row r="45" spans="2:8" s="13" customFormat="1" x14ac:dyDescent="0.3">
      <c r="B45" s="53">
        <v>27</v>
      </c>
      <c r="C45" s="54" t="s">
        <v>15</v>
      </c>
      <c r="D45" s="55" t="s">
        <v>2</v>
      </c>
      <c r="E45" s="55">
        <v>1531</v>
      </c>
      <c r="F45" s="83">
        <v>0</v>
      </c>
      <c r="G45" s="84">
        <f>+E45*F45</f>
        <v>0</v>
      </c>
      <c r="H45" s="25"/>
    </row>
    <row r="46" spans="2:8" s="13" customFormat="1" x14ac:dyDescent="0.3">
      <c r="B46" s="53">
        <v>28</v>
      </c>
      <c r="C46" s="54" t="s">
        <v>16</v>
      </c>
      <c r="D46" s="55" t="s">
        <v>2</v>
      </c>
      <c r="E46" s="55">
        <v>310</v>
      </c>
      <c r="F46" s="83">
        <v>0</v>
      </c>
      <c r="G46" s="84">
        <f>+E46*F46</f>
        <v>0</v>
      </c>
      <c r="H46" s="25"/>
    </row>
    <row r="47" spans="2:8" s="13" customFormat="1" x14ac:dyDescent="0.3">
      <c r="B47" s="53">
        <v>29</v>
      </c>
      <c r="C47" s="54" t="s">
        <v>17</v>
      </c>
      <c r="D47" s="55" t="s">
        <v>2</v>
      </c>
      <c r="E47" s="55">
        <v>580</v>
      </c>
      <c r="F47" s="83">
        <v>0</v>
      </c>
      <c r="G47" s="84">
        <f>+E47*F47</f>
        <v>0</v>
      </c>
      <c r="H47" s="25"/>
    </row>
    <row r="48" spans="2:8" s="13" customFormat="1" x14ac:dyDescent="0.3">
      <c r="B48" s="53">
        <v>30</v>
      </c>
      <c r="C48" s="54" t="s">
        <v>18</v>
      </c>
      <c r="D48" s="55" t="s">
        <v>2</v>
      </c>
      <c r="E48" s="55">
        <v>1400</v>
      </c>
      <c r="F48" s="83">
        <v>0</v>
      </c>
      <c r="G48" s="84">
        <f>+E42*F48</f>
        <v>0</v>
      </c>
      <c r="H48" s="25"/>
    </row>
    <row r="49" spans="2:8" s="13" customFormat="1" x14ac:dyDescent="0.3">
      <c r="B49" s="53">
        <v>31</v>
      </c>
      <c r="C49" s="59" t="s">
        <v>275</v>
      </c>
      <c r="D49" s="53" t="s">
        <v>2</v>
      </c>
      <c r="E49" s="53">
        <v>100</v>
      </c>
      <c r="F49" s="83">
        <v>0</v>
      </c>
      <c r="G49" s="84">
        <f>+E39*F49</f>
        <v>0</v>
      </c>
      <c r="H49" s="25"/>
    </row>
    <row r="50" spans="2:8" s="13" customFormat="1" x14ac:dyDescent="0.3">
      <c r="B50" s="53">
        <v>32</v>
      </c>
      <c r="C50" s="59" t="s">
        <v>273</v>
      </c>
      <c r="D50" s="53" t="s">
        <v>2</v>
      </c>
      <c r="E50" s="53">
        <v>170</v>
      </c>
      <c r="F50" s="83">
        <v>0</v>
      </c>
      <c r="G50" s="84">
        <f>+E50*F50</f>
        <v>0</v>
      </c>
      <c r="H50" s="25"/>
    </row>
    <row r="51" spans="2:8" s="13" customFormat="1" x14ac:dyDescent="0.3">
      <c r="B51" s="53">
        <v>33</v>
      </c>
      <c r="C51" s="59" t="s">
        <v>274</v>
      </c>
      <c r="D51" s="53" t="s">
        <v>2</v>
      </c>
      <c r="E51" s="53">
        <v>140</v>
      </c>
      <c r="F51" s="83">
        <v>0</v>
      </c>
      <c r="G51" s="84">
        <f>+E41*F51</f>
        <v>0</v>
      </c>
      <c r="H51" s="25"/>
    </row>
    <row r="52" spans="2:8" s="13" customFormat="1" x14ac:dyDescent="0.3">
      <c r="B52" s="53">
        <v>34</v>
      </c>
      <c r="C52" s="54" t="s">
        <v>51</v>
      </c>
      <c r="D52" s="55" t="s">
        <v>2</v>
      </c>
      <c r="E52" s="55">
        <v>110</v>
      </c>
      <c r="F52" s="83">
        <v>0</v>
      </c>
      <c r="G52" s="84">
        <f>+E38*F52</f>
        <v>0</v>
      </c>
      <c r="H52" s="25"/>
    </row>
    <row r="53" spans="2:8" s="13" customFormat="1" x14ac:dyDescent="0.3">
      <c r="B53" s="53">
        <v>35</v>
      </c>
      <c r="C53" s="54" t="s">
        <v>52</v>
      </c>
      <c r="D53" s="55" t="s">
        <v>2</v>
      </c>
      <c r="E53" s="55">
        <v>270</v>
      </c>
      <c r="F53" s="83">
        <v>0</v>
      </c>
      <c r="G53" s="84">
        <f>+E39*F53</f>
        <v>0</v>
      </c>
      <c r="H53" s="25"/>
    </row>
    <row r="54" spans="2:8" s="13" customFormat="1" x14ac:dyDescent="0.3">
      <c r="B54" s="53">
        <v>36</v>
      </c>
      <c r="C54" s="54" t="s">
        <v>53</v>
      </c>
      <c r="D54" s="55" t="s">
        <v>2</v>
      </c>
      <c r="E54" s="55">
        <v>100</v>
      </c>
      <c r="F54" s="83">
        <v>0</v>
      </c>
      <c r="G54" s="84">
        <f>+E44*F54</f>
        <v>0</v>
      </c>
      <c r="H54" s="25"/>
    </row>
    <row r="55" spans="2:8" s="13" customFormat="1" x14ac:dyDescent="0.3">
      <c r="B55" s="53">
        <v>37</v>
      </c>
      <c r="C55" s="54" t="s">
        <v>54</v>
      </c>
      <c r="D55" s="55" t="s">
        <v>2</v>
      </c>
      <c r="E55" s="55">
        <v>70</v>
      </c>
      <c r="F55" s="83">
        <v>0</v>
      </c>
      <c r="G55" s="84">
        <f>+E52*F55</f>
        <v>0</v>
      </c>
      <c r="H55" s="25"/>
    </row>
    <row r="56" spans="2:8" s="13" customFormat="1" x14ac:dyDescent="0.3">
      <c r="B56" s="53">
        <v>38</v>
      </c>
      <c r="C56" s="38" t="s">
        <v>10</v>
      </c>
      <c r="D56" s="39" t="s">
        <v>2</v>
      </c>
      <c r="E56" s="39">
        <v>260</v>
      </c>
      <c r="F56" s="83">
        <v>0</v>
      </c>
      <c r="G56" s="84">
        <f>+E53*F56</f>
        <v>0</v>
      </c>
      <c r="H56" s="25"/>
    </row>
    <row r="57" spans="2:8" s="13" customFormat="1" x14ac:dyDescent="0.3">
      <c r="B57" s="53">
        <v>39</v>
      </c>
      <c r="C57" s="38" t="s">
        <v>11</v>
      </c>
      <c r="D57" s="39" t="s">
        <v>2</v>
      </c>
      <c r="E57" s="39">
        <v>1500</v>
      </c>
      <c r="F57" s="83">
        <v>0</v>
      </c>
      <c r="G57" s="84">
        <f>+E54*F57</f>
        <v>0</v>
      </c>
      <c r="H57" s="25"/>
    </row>
    <row r="58" spans="2:8" x14ac:dyDescent="0.3">
      <c r="B58" s="53">
        <v>40</v>
      </c>
      <c r="C58" s="38" t="s">
        <v>12</v>
      </c>
      <c r="D58" s="39" t="s">
        <v>2</v>
      </c>
      <c r="E58" s="39">
        <v>150</v>
      </c>
      <c r="F58" s="83">
        <v>0</v>
      </c>
      <c r="G58" s="84">
        <f t="shared" ref="G58:G89" si="1">+E58*F58</f>
        <v>0</v>
      </c>
      <c r="H58" s="25"/>
    </row>
    <row r="59" spans="2:8" x14ac:dyDescent="0.3">
      <c r="B59" s="53">
        <v>41</v>
      </c>
      <c r="C59" s="38" t="s">
        <v>13</v>
      </c>
      <c r="D59" s="39" t="s">
        <v>2</v>
      </c>
      <c r="E59" s="39">
        <v>1800</v>
      </c>
      <c r="F59" s="83">
        <v>0</v>
      </c>
      <c r="G59" s="84">
        <f t="shared" si="1"/>
        <v>0</v>
      </c>
      <c r="H59" s="25"/>
    </row>
    <row r="60" spans="2:8" x14ac:dyDescent="0.3">
      <c r="B60" s="53">
        <v>42</v>
      </c>
      <c r="C60" s="38" t="s">
        <v>14</v>
      </c>
      <c r="D60" s="39" t="s">
        <v>2</v>
      </c>
      <c r="E60" s="39">
        <v>450</v>
      </c>
      <c r="F60" s="83">
        <v>0</v>
      </c>
      <c r="G60" s="84">
        <f t="shared" si="1"/>
        <v>0</v>
      </c>
      <c r="H60" s="25"/>
    </row>
    <row r="61" spans="2:8" x14ac:dyDescent="0.3">
      <c r="B61" s="53">
        <v>43</v>
      </c>
      <c r="C61" s="59" t="s">
        <v>293</v>
      </c>
      <c r="D61" s="53" t="s">
        <v>2</v>
      </c>
      <c r="E61" s="53">
        <v>50</v>
      </c>
      <c r="F61" s="83">
        <v>0</v>
      </c>
      <c r="G61" s="85">
        <f t="shared" si="1"/>
        <v>0</v>
      </c>
      <c r="H61" s="25"/>
    </row>
    <row r="62" spans="2:8" x14ac:dyDescent="0.3">
      <c r="B62" s="33">
        <v>44</v>
      </c>
      <c r="C62" s="59" t="s">
        <v>292</v>
      </c>
      <c r="D62" s="53" t="s">
        <v>2</v>
      </c>
      <c r="E62" s="53">
        <v>184</v>
      </c>
      <c r="F62" s="83">
        <v>0</v>
      </c>
      <c r="G62" s="84">
        <f t="shared" si="1"/>
        <v>0</v>
      </c>
      <c r="H62" s="25"/>
    </row>
    <row r="63" spans="2:8" x14ac:dyDescent="0.3">
      <c r="B63" s="33">
        <v>45</v>
      </c>
      <c r="C63" s="59" t="s">
        <v>294</v>
      </c>
      <c r="D63" s="53" t="s">
        <v>2</v>
      </c>
      <c r="E63" s="53">
        <v>100</v>
      </c>
      <c r="F63" s="83">
        <v>0</v>
      </c>
      <c r="G63" s="85">
        <f t="shared" si="1"/>
        <v>0</v>
      </c>
      <c r="H63" s="25"/>
    </row>
    <row r="64" spans="2:8" x14ac:dyDescent="0.3">
      <c r="B64" s="33">
        <v>46</v>
      </c>
      <c r="C64" s="59" t="s">
        <v>295</v>
      </c>
      <c r="D64" s="53" t="s">
        <v>2</v>
      </c>
      <c r="E64" s="53">
        <v>50</v>
      </c>
      <c r="F64" s="83">
        <v>0</v>
      </c>
      <c r="G64" s="85">
        <f t="shared" si="1"/>
        <v>0</v>
      </c>
      <c r="H64" s="25"/>
    </row>
    <row r="65" spans="2:11" s="11" customFormat="1" x14ac:dyDescent="0.3">
      <c r="B65" s="33">
        <v>47</v>
      </c>
      <c r="C65" s="59" t="s">
        <v>296</v>
      </c>
      <c r="D65" s="53" t="s">
        <v>2</v>
      </c>
      <c r="E65" s="53">
        <v>50</v>
      </c>
      <c r="F65" s="83">
        <v>0</v>
      </c>
      <c r="G65" s="85">
        <f t="shared" si="1"/>
        <v>0</v>
      </c>
      <c r="H65" s="25"/>
    </row>
    <row r="66" spans="2:11" s="11" customFormat="1" x14ac:dyDescent="0.3">
      <c r="B66" s="33">
        <v>48</v>
      </c>
      <c r="C66" s="59" t="s">
        <v>297</v>
      </c>
      <c r="D66" s="53" t="s">
        <v>2</v>
      </c>
      <c r="E66" s="53">
        <v>150</v>
      </c>
      <c r="F66" s="83">
        <v>0</v>
      </c>
      <c r="G66" s="85">
        <f t="shared" si="1"/>
        <v>0</v>
      </c>
      <c r="H66" s="25"/>
    </row>
    <row r="67" spans="2:11" s="13" customFormat="1" x14ac:dyDescent="0.3">
      <c r="B67" s="39">
        <v>49</v>
      </c>
      <c r="C67" s="38" t="s">
        <v>436</v>
      </c>
      <c r="D67" s="39" t="s">
        <v>2</v>
      </c>
      <c r="E67" s="39">
        <v>114</v>
      </c>
      <c r="F67" s="83">
        <v>0</v>
      </c>
      <c r="G67" s="85">
        <f t="shared" si="1"/>
        <v>0</v>
      </c>
      <c r="H67" s="25"/>
    </row>
    <row r="68" spans="2:11" s="13" customFormat="1" x14ac:dyDescent="0.3">
      <c r="B68" s="39">
        <v>50</v>
      </c>
      <c r="C68" s="38" t="s">
        <v>298</v>
      </c>
      <c r="D68" s="39" t="s">
        <v>2</v>
      </c>
      <c r="E68" s="39">
        <v>35</v>
      </c>
      <c r="F68" s="83">
        <v>0</v>
      </c>
      <c r="G68" s="85">
        <f t="shared" si="1"/>
        <v>0</v>
      </c>
      <c r="H68" s="25"/>
    </row>
    <row r="69" spans="2:11" x14ac:dyDescent="0.3">
      <c r="B69" s="53">
        <v>51</v>
      </c>
      <c r="C69" s="54" t="s">
        <v>85</v>
      </c>
      <c r="D69" s="55" t="s">
        <v>2</v>
      </c>
      <c r="E69" s="55">
        <v>75</v>
      </c>
      <c r="F69" s="83">
        <v>0</v>
      </c>
      <c r="G69" s="85">
        <f t="shared" si="1"/>
        <v>0</v>
      </c>
      <c r="H69" s="25"/>
      <c r="K69" s="4"/>
    </row>
    <row r="70" spans="2:11" x14ac:dyDescent="0.3">
      <c r="B70" s="53">
        <v>52</v>
      </c>
      <c r="C70" s="54" t="s">
        <v>437</v>
      </c>
      <c r="D70" s="55" t="s">
        <v>2</v>
      </c>
      <c r="E70" s="55">
        <v>24</v>
      </c>
      <c r="F70" s="83">
        <v>0</v>
      </c>
      <c r="G70" s="84">
        <f t="shared" si="1"/>
        <v>0</v>
      </c>
      <c r="H70" s="25"/>
    </row>
    <row r="71" spans="2:11" s="13" customFormat="1" x14ac:dyDescent="0.3">
      <c r="B71" s="53">
        <v>53</v>
      </c>
      <c r="C71" s="54" t="s">
        <v>438</v>
      </c>
      <c r="D71" s="55" t="s">
        <v>2</v>
      </c>
      <c r="E71" s="55">
        <v>35</v>
      </c>
      <c r="F71" s="83">
        <v>0</v>
      </c>
      <c r="G71" s="84">
        <f t="shared" si="1"/>
        <v>0</v>
      </c>
      <c r="H71" s="25"/>
    </row>
    <row r="72" spans="2:11" s="13" customFormat="1" x14ac:dyDescent="0.3">
      <c r="B72" s="53">
        <v>54</v>
      </c>
      <c r="C72" s="54" t="s">
        <v>439</v>
      </c>
      <c r="D72" s="55" t="s">
        <v>2</v>
      </c>
      <c r="E72" s="55">
        <v>70</v>
      </c>
      <c r="F72" s="83">
        <v>0</v>
      </c>
      <c r="G72" s="85">
        <f t="shared" si="1"/>
        <v>0</v>
      </c>
      <c r="H72" s="25"/>
    </row>
    <row r="73" spans="2:11" s="11" customFormat="1" x14ac:dyDescent="0.3">
      <c r="B73" s="53">
        <v>55</v>
      </c>
      <c r="C73" s="54" t="s">
        <v>440</v>
      </c>
      <c r="D73" s="55" t="s">
        <v>2</v>
      </c>
      <c r="E73" s="55">
        <v>30</v>
      </c>
      <c r="F73" s="83">
        <v>0</v>
      </c>
      <c r="G73" s="85">
        <f t="shared" si="1"/>
        <v>0</v>
      </c>
      <c r="H73" s="25"/>
    </row>
    <row r="74" spans="2:11" s="11" customFormat="1" x14ac:dyDescent="0.3">
      <c r="B74" s="53">
        <v>56</v>
      </c>
      <c r="C74" s="54" t="s">
        <v>441</v>
      </c>
      <c r="D74" s="55" t="s">
        <v>2</v>
      </c>
      <c r="E74" s="55">
        <v>10</v>
      </c>
      <c r="F74" s="83">
        <v>0</v>
      </c>
      <c r="G74" s="85">
        <f t="shared" si="1"/>
        <v>0</v>
      </c>
      <c r="H74" s="25"/>
    </row>
    <row r="75" spans="2:11" x14ac:dyDescent="0.3">
      <c r="B75" s="53">
        <v>57</v>
      </c>
      <c r="C75" s="54" t="s">
        <v>442</v>
      </c>
      <c r="D75" s="55" t="s">
        <v>2</v>
      </c>
      <c r="E75" s="55">
        <v>10</v>
      </c>
      <c r="F75" s="83">
        <v>0</v>
      </c>
      <c r="G75" s="85">
        <f t="shared" si="1"/>
        <v>0</v>
      </c>
      <c r="H75" s="25"/>
    </row>
    <row r="76" spans="2:11" x14ac:dyDescent="0.3">
      <c r="B76" s="53">
        <v>58</v>
      </c>
      <c r="C76" s="54" t="s">
        <v>443</v>
      </c>
      <c r="D76" s="55" t="s">
        <v>2</v>
      </c>
      <c r="E76" s="55">
        <v>40</v>
      </c>
      <c r="F76" s="83">
        <v>0</v>
      </c>
      <c r="G76" s="84">
        <f t="shared" si="1"/>
        <v>0</v>
      </c>
      <c r="H76" s="25"/>
      <c r="K76" s="4"/>
    </row>
    <row r="77" spans="2:11" x14ac:dyDescent="0.3">
      <c r="B77" s="53">
        <v>59</v>
      </c>
      <c r="C77" s="54" t="s">
        <v>444</v>
      </c>
      <c r="D77" s="55" t="s">
        <v>2</v>
      </c>
      <c r="E77" s="55">
        <v>25</v>
      </c>
      <c r="F77" s="83">
        <v>0</v>
      </c>
      <c r="G77" s="84">
        <f t="shared" si="1"/>
        <v>0</v>
      </c>
      <c r="H77" s="25"/>
    </row>
    <row r="78" spans="2:11" s="13" customFormat="1" x14ac:dyDescent="0.3">
      <c r="B78" s="53">
        <v>60</v>
      </c>
      <c r="C78" s="54" t="s">
        <v>445</v>
      </c>
      <c r="D78" s="55" t="s">
        <v>2</v>
      </c>
      <c r="E78" s="55">
        <v>25</v>
      </c>
      <c r="F78" s="83">
        <v>0</v>
      </c>
      <c r="G78" s="84">
        <f t="shared" si="1"/>
        <v>0</v>
      </c>
      <c r="H78" s="25"/>
    </row>
    <row r="79" spans="2:11" x14ac:dyDescent="0.3">
      <c r="B79" s="53">
        <v>61</v>
      </c>
      <c r="C79" s="54" t="s">
        <v>446</v>
      </c>
      <c r="D79" s="55" t="s">
        <v>2</v>
      </c>
      <c r="E79" s="55">
        <v>130</v>
      </c>
      <c r="F79" s="83">
        <v>0</v>
      </c>
      <c r="G79" s="85">
        <f t="shared" si="1"/>
        <v>0</v>
      </c>
      <c r="H79" s="25"/>
    </row>
    <row r="80" spans="2:11" x14ac:dyDescent="0.3">
      <c r="B80" s="53">
        <v>62</v>
      </c>
      <c r="C80" s="54" t="s">
        <v>447</v>
      </c>
      <c r="D80" s="55" t="s">
        <v>2</v>
      </c>
      <c r="E80" s="55">
        <v>10</v>
      </c>
      <c r="F80" s="83">
        <v>0</v>
      </c>
      <c r="G80" s="84">
        <f t="shared" si="1"/>
        <v>0</v>
      </c>
      <c r="H80" s="25"/>
    </row>
    <row r="81" spans="2:8" s="13" customFormat="1" x14ac:dyDescent="0.3">
      <c r="B81" s="53">
        <v>63</v>
      </c>
      <c r="C81" s="54" t="s">
        <v>448</v>
      </c>
      <c r="D81" s="55" t="s">
        <v>2</v>
      </c>
      <c r="E81" s="55">
        <v>100</v>
      </c>
      <c r="F81" s="83">
        <v>0</v>
      </c>
      <c r="G81" s="84">
        <f t="shared" si="1"/>
        <v>0</v>
      </c>
      <c r="H81" s="25"/>
    </row>
    <row r="82" spans="2:8" s="13" customFormat="1" x14ac:dyDescent="0.3">
      <c r="B82" s="53">
        <v>64</v>
      </c>
      <c r="C82" s="54" t="s">
        <v>449</v>
      </c>
      <c r="D82" s="55" t="s">
        <v>2</v>
      </c>
      <c r="E82" s="55">
        <v>10</v>
      </c>
      <c r="F82" s="83">
        <v>0</v>
      </c>
      <c r="G82" s="84">
        <f t="shared" si="1"/>
        <v>0</v>
      </c>
      <c r="H82" s="25"/>
    </row>
    <row r="83" spans="2:8" s="13" customFormat="1" x14ac:dyDescent="0.3">
      <c r="B83" s="53">
        <v>65</v>
      </c>
      <c r="C83" s="54" t="s">
        <v>450</v>
      </c>
      <c r="D83" s="55" t="s">
        <v>2</v>
      </c>
      <c r="E83" s="55">
        <v>100</v>
      </c>
      <c r="F83" s="83">
        <v>0</v>
      </c>
      <c r="G83" s="84">
        <f t="shared" si="1"/>
        <v>0</v>
      </c>
      <c r="H83" s="25"/>
    </row>
    <row r="84" spans="2:8" s="13" customFormat="1" x14ac:dyDescent="0.3">
      <c r="B84" s="53">
        <v>66</v>
      </c>
      <c r="C84" s="54" t="s">
        <v>451</v>
      </c>
      <c r="D84" s="55" t="s">
        <v>2</v>
      </c>
      <c r="E84" s="55">
        <v>10</v>
      </c>
      <c r="F84" s="83">
        <v>0</v>
      </c>
      <c r="G84" s="84">
        <f t="shared" si="1"/>
        <v>0</v>
      </c>
      <c r="H84" s="25"/>
    </row>
    <row r="85" spans="2:8" s="13" customFormat="1" x14ac:dyDescent="0.3">
      <c r="B85" s="53">
        <v>67</v>
      </c>
      <c r="C85" s="54" t="s">
        <v>452</v>
      </c>
      <c r="D85" s="55" t="s">
        <v>2</v>
      </c>
      <c r="E85" s="55">
        <v>10</v>
      </c>
      <c r="F85" s="83">
        <v>0</v>
      </c>
      <c r="G85" s="85">
        <f t="shared" si="1"/>
        <v>0</v>
      </c>
      <c r="H85" s="25"/>
    </row>
    <row r="86" spans="2:8" s="13" customFormat="1" x14ac:dyDescent="0.3">
      <c r="B86" s="53">
        <v>68</v>
      </c>
      <c r="C86" s="38" t="s">
        <v>23</v>
      </c>
      <c r="D86" s="55" t="s">
        <v>2</v>
      </c>
      <c r="E86" s="55">
        <v>320</v>
      </c>
      <c r="F86" s="83">
        <v>0</v>
      </c>
      <c r="G86" s="84">
        <f t="shared" si="1"/>
        <v>0</v>
      </c>
      <c r="H86" s="25"/>
    </row>
    <row r="87" spans="2:8" x14ac:dyDescent="0.3">
      <c r="B87" s="53">
        <v>69</v>
      </c>
      <c r="C87" s="38" t="s">
        <v>24</v>
      </c>
      <c r="D87" s="55" t="s">
        <v>2</v>
      </c>
      <c r="E87" s="55">
        <v>900</v>
      </c>
      <c r="F87" s="83">
        <v>0</v>
      </c>
      <c r="G87" s="84">
        <f t="shared" si="1"/>
        <v>0</v>
      </c>
      <c r="H87" s="25"/>
    </row>
    <row r="88" spans="2:8" x14ac:dyDescent="0.3">
      <c r="B88" s="53">
        <v>70</v>
      </c>
      <c r="C88" s="38" t="s">
        <v>41</v>
      </c>
      <c r="D88" s="55" t="s">
        <v>2</v>
      </c>
      <c r="E88" s="55">
        <v>206</v>
      </c>
      <c r="F88" s="83">
        <v>0</v>
      </c>
      <c r="G88" s="84">
        <f t="shared" si="1"/>
        <v>0</v>
      </c>
      <c r="H88" s="25"/>
    </row>
    <row r="89" spans="2:8" x14ac:dyDescent="0.3">
      <c r="B89" s="53">
        <v>71</v>
      </c>
      <c r="C89" s="38" t="s">
        <v>46</v>
      </c>
      <c r="D89" s="55" t="s">
        <v>2</v>
      </c>
      <c r="E89" s="55">
        <v>900</v>
      </c>
      <c r="F89" s="83">
        <v>0</v>
      </c>
      <c r="G89" s="84">
        <f t="shared" si="1"/>
        <v>0</v>
      </c>
      <c r="H89" s="25"/>
    </row>
    <row r="90" spans="2:8" x14ac:dyDescent="0.3">
      <c r="B90" s="53">
        <v>72</v>
      </c>
      <c r="C90" s="38" t="s">
        <v>25</v>
      </c>
      <c r="D90" s="55" t="s">
        <v>2</v>
      </c>
      <c r="E90" s="55">
        <v>2000</v>
      </c>
      <c r="F90" s="83">
        <v>0</v>
      </c>
      <c r="G90" s="84">
        <f t="shared" ref="G90:G121" si="2">+E90*F90</f>
        <v>0</v>
      </c>
      <c r="H90" s="25"/>
    </row>
    <row r="91" spans="2:8" x14ac:dyDescent="0.3">
      <c r="B91" s="53">
        <v>73</v>
      </c>
      <c r="C91" s="38" t="s">
        <v>42</v>
      </c>
      <c r="D91" s="55" t="s">
        <v>2</v>
      </c>
      <c r="E91" s="55">
        <v>100</v>
      </c>
      <c r="F91" s="83">
        <v>0</v>
      </c>
      <c r="G91" s="84">
        <f t="shared" si="2"/>
        <v>0</v>
      </c>
      <c r="H91" s="25"/>
    </row>
    <row r="92" spans="2:8" x14ac:dyDescent="0.3">
      <c r="B92" s="53">
        <v>74</v>
      </c>
      <c r="C92" s="38" t="s">
        <v>278</v>
      </c>
      <c r="D92" s="55" t="s">
        <v>2</v>
      </c>
      <c r="E92" s="55">
        <v>150</v>
      </c>
      <c r="F92" s="83">
        <v>0</v>
      </c>
      <c r="G92" s="84">
        <f t="shared" si="2"/>
        <v>0</v>
      </c>
      <c r="H92" s="25"/>
    </row>
    <row r="93" spans="2:8" s="13" customFormat="1" x14ac:dyDescent="0.3">
      <c r="B93" s="53">
        <v>75</v>
      </c>
      <c r="C93" s="38" t="s">
        <v>47</v>
      </c>
      <c r="D93" s="55" t="s">
        <v>2</v>
      </c>
      <c r="E93" s="55">
        <v>60</v>
      </c>
      <c r="F93" s="83">
        <v>0</v>
      </c>
      <c r="G93" s="84">
        <f t="shared" si="2"/>
        <v>0</v>
      </c>
      <c r="H93" s="25"/>
    </row>
    <row r="94" spans="2:8" x14ac:dyDescent="0.3">
      <c r="B94" s="53">
        <v>76</v>
      </c>
      <c r="C94" s="38" t="s">
        <v>277</v>
      </c>
      <c r="D94" s="55" t="s">
        <v>2</v>
      </c>
      <c r="E94" s="55">
        <v>40</v>
      </c>
      <c r="F94" s="83">
        <v>0</v>
      </c>
      <c r="G94" s="84">
        <f t="shared" si="2"/>
        <v>0</v>
      </c>
      <c r="H94" s="25"/>
    </row>
    <row r="95" spans="2:8" s="13" customFormat="1" x14ac:dyDescent="0.3">
      <c r="B95" s="53">
        <v>77</v>
      </c>
      <c r="C95" s="38" t="s">
        <v>45</v>
      </c>
      <c r="D95" s="55" t="s">
        <v>2</v>
      </c>
      <c r="E95" s="55">
        <v>1200</v>
      </c>
      <c r="F95" s="83">
        <v>0</v>
      </c>
      <c r="G95" s="84">
        <f t="shared" si="2"/>
        <v>0</v>
      </c>
      <c r="H95" s="25"/>
    </row>
    <row r="96" spans="2:8" x14ac:dyDescent="0.3">
      <c r="B96" s="53">
        <v>78</v>
      </c>
      <c r="C96" s="38" t="s">
        <v>50</v>
      </c>
      <c r="D96" s="55" t="s">
        <v>2</v>
      </c>
      <c r="E96" s="55">
        <v>40</v>
      </c>
      <c r="F96" s="83">
        <v>0</v>
      </c>
      <c r="G96" s="84">
        <f t="shared" si="2"/>
        <v>0</v>
      </c>
      <c r="H96" s="25"/>
    </row>
    <row r="97" spans="2:8" x14ac:dyDescent="0.3">
      <c r="B97" s="53">
        <v>79</v>
      </c>
      <c r="C97" s="38" t="s">
        <v>48</v>
      </c>
      <c r="D97" s="55" t="s">
        <v>2</v>
      </c>
      <c r="E97" s="55">
        <v>100</v>
      </c>
      <c r="F97" s="83">
        <v>0</v>
      </c>
      <c r="G97" s="84">
        <f t="shared" si="2"/>
        <v>0</v>
      </c>
      <c r="H97" s="25"/>
    </row>
    <row r="98" spans="2:8" s="13" customFormat="1" x14ac:dyDescent="0.3">
      <c r="B98" s="53">
        <v>80</v>
      </c>
      <c r="C98" s="38" t="s">
        <v>276</v>
      </c>
      <c r="D98" s="55" t="s">
        <v>2</v>
      </c>
      <c r="E98" s="55">
        <v>140</v>
      </c>
      <c r="F98" s="83">
        <v>0</v>
      </c>
      <c r="G98" s="84">
        <f t="shared" si="2"/>
        <v>0</v>
      </c>
      <c r="H98" s="25"/>
    </row>
    <row r="99" spans="2:8" x14ac:dyDescent="0.3">
      <c r="B99" s="53">
        <v>81</v>
      </c>
      <c r="C99" s="38" t="s">
        <v>49</v>
      </c>
      <c r="D99" s="55" t="s">
        <v>2</v>
      </c>
      <c r="E99" s="55">
        <v>100</v>
      </c>
      <c r="F99" s="83">
        <v>0</v>
      </c>
      <c r="G99" s="84">
        <f t="shared" si="2"/>
        <v>0</v>
      </c>
      <c r="H99" s="25"/>
    </row>
    <row r="100" spans="2:8" x14ac:dyDescent="0.3">
      <c r="B100" s="53">
        <v>82</v>
      </c>
      <c r="C100" s="54" t="s">
        <v>279</v>
      </c>
      <c r="D100" s="55" t="s">
        <v>2</v>
      </c>
      <c r="E100" s="55">
        <v>100</v>
      </c>
      <c r="F100" s="83">
        <v>0</v>
      </c>
      <c r="G100" s="84">
        <f t="shared" si="2"/>
        <v>0</v>
      </c>
      <c r="H100" s="25"/>
    </row>
    <row r="101" spans="2:8" x14ac:dyDescent="0.3">
      <c r="B101" s="53">
        <v>83</v>
      </c>
      <c r="C101" s="38" t="s">
        <v>19</v>
      </c>
      <c r="D101" s="55" t="s">
        <v>2</v>
      </c>
      <c r="E101" s="55">
        <v>200</v>
      </c>
      <c r="F101" s="83">
        <v>0</v>
      </c>
      <c r="G101" s="84">
        <f t="shared" si="2"/>
        <v>0</v>
      </c>
      <c r="H101" s="25"/>
    </row>
    <row r="102" spans="2:8" x14ac:dyDescent="0.3">
      <c r="B102" s="53">
        <v>84</v>
      </c>
      <c r="C102" s="38" t="s">
        <v>20</v>
      </c>
      <c r="D102" s="55" t="s">
        <v>2</v>
      </c>
      <c r="E102" s="55">
        <v>1050</v>
      </c>
      <c r="F102" s="83">
        <v>0</v>
      </c>
      <c r="G102" s="84">
        <f t="shared" si="2"/>
        <v>0</v>
      </c>
      <c r="H102" s="25"/>
    </row>
    <row r="103" spans="2:8" x14ac:dyDescent="0.3">
      <c r="B103" s="53">
        <v>85</v>
      </c>
      <c r="C103" s="38" t="s">
        <v>43</v>
      </c>
      <c r="D103" s="55" t="s">
        <v>2</v>
      </c>
      <c r="E103" s="55">
        <v>200</v>
      </c>
      <c r="F103" s="83">
        <v>0</v>
      </c>
      <c r="G103" s="84">
        <f t="shared" si="2"/>
        <v>0</v>
      </c>
      <c r="H103" s="25"/>
    </row>
    <row r="104" spans="2:8" x14ac:dyDescent="0.3">
      <c r="B104" s="53">
        <v>86</v>
      </c>
      <c r="C104" s="38" t="s">
        <v>21</v>
      </c>
      <c r="D104" s="55" t="s">
        <v>2</v>
      </c>
      <c r="E104" s="55">
        <v>400</v>
      </c>
      <c r="F104" s="83">
        <v>0</v>
      </c>
      <c r="G104" s="84">
        <f t="shared" si="2"/>
        <v>0</v>
      </c>
      <c r="H104" s="25"/>
    </row>
    <row r="105" spans="2:8" x14ac:dyDescent="0.3">
      <c r="B105" s="53">
        <v>87</v>
      </c>
      <c r="C105" s="38" t="s">
        <v>22</v>
      </c>
      <c r="D105" s="55" t="s">
        <v>2</v>
      </c>
      <c r="E105" s="55">
        <v>1000</v>
      </c>
      <c r="F105" s="83">
        <v>0</v>
      </c>
      <c r="G105" s="84">
        <f t="shared" si="2"/>
        <v>0</v>
      </c>
      <c r="H105" s="25"/>
    </row>
    <row r="106" spans="2:8" x14ac:dyDescent="0.3">
      <c r="B106" s="53">
        <v>88</v>
      </c>
      <c r="C106" s="38" t="s">
        <v>44</v>
      </c>
      <c r="D106" s="55" t="s">
        <v>2</v>
      </c>
      <c r="E106" s="55">
        <v>400</v>
      </c>
      <c r="F106" s="83">
        <v>0</v>
      </c>
      <c r="G106" s="84">
        <f t="shared" si="2"/>
        <v>0</v>
      </c>
      <c r="H106" s="25"/>
    </row>
    <row r="107" spans="2:8" x14ac:dyDescent="0.3">
      <c r="B107" s="53">
        <v>89</v>
      </c>
      <c r="C107" s="54" t="s">
        <v>453</v>
      </c>
      <c r="D107" s="55" t="s">
        <v>2</v>
      </c>
      <c r="E107" s="55">
        <v>400</v>
      </c>
      <c r="F107" s="83">
        <v>0</v>
      </c>
      <c r="G107" s="84">
        <f t="shared" si="2"/>
        <v>0</v>
      </c>
      <c r="H107" s="25"/>
    </row>
    <row r="108" spans="2:8" s="13" customFormat="1" x14ac:dyDescent="0.3">
      <c r="B108" s="53">
        <v>90</v>
      </c>
      <c r="C108" s="54" t="s">
        <v>454</v>
      </c>
      <c r="D108" s="55" t="s">
        <v>2</v>
      </c>
      <c r="E108" s="55">
        <v>40</v>
      </c>
      <c r="F108" s="83">
        <v>0</v>
      </c>
      <c r="G108" s="84">
        <f t="shared" si="2"/>
        <v>0</v>
      </c>
      <c r="H108" s="25"/>
    </row>
    <row r="109" spans="2:8" x14ac:dyDescent="0.3">
      <c r="B109" s="53">
        <v>91</v>
      </c>
      <c r="C109" s="54" t="s">
        <v>455</v>
      </c>
      <c r="D109" s="55" t="s">
        <v>2</v>
      </c>
      <c r="E109" s="55">
        <v>800</v>
      </c>
      <c r="F109" s="83">
        <v>0</v>
      </c>
      <c r="G109" s="84">
        <f t="shared" si="2"/>
        <v>0</v>
      </c>
      <c r="H109" s="25"/>
    </row>
    <row r="110" spans="2:8" s="13" customFormat="1" x14ac:dyDescent="0.3">
      <c r="B110" s="53">
        <v>92</v>
      </c>
      <c r="C110" s="54" t="s">
        <v>456</v>
      </c>
      <c r="D110" s="55" t="s">
        <v>2</v>
      </c>
      <c r="E110" s="55">
        <v>100</v>
      </c>
      <c r="F110" s="83">
        <v>0</v>
      </c>
      <c r="G110" s="84">
        <f t="shared" si="2"/>
        <v>0</v>
      </c>
      <c r="H110" s="25"/>
    </row>
    <row r="111" spans="2:8" x14ac:dyDescent="0.3">
      <c r="B111" s="53">
        <v>93</v>
      </c>
      <c r="C111" s="54" t="s">
        <v>457</v>
      </c>
      <c r="D111" s="55" t="s">
        <v>2</v>
      </c>
      <c r="E111" s="55">
        <v>200</v>
      </c>
      <c r="F111" s="83">
        <v>0</v>
      </c>
      <c r="G111" s="84">
        <f t="shared" si="2"/>
        <v>0</v>
      </c>
      <c r="H111" s="25"/>
    </row>
    <row r="112" spans="2:8" x14ac:dyDescent="0.3">
      <c r="B112" s="53">
        <v>94</v>
      </c>
      <c r="C112" s="54" t="s">
        <v>458</v>
      </c>
      <c r="D112" s="55" t="s">
        <v>2</v>
      </c>
      <c r="E112" s="55">
        <v>144</v>
      </c>
      <c r="F112" s="83">
        <v>0</v>
      </c>
      <c r="G112" s="84">
        <f t="shared" si="2"/>
        <v>0</v>
      </c>
      <c r="H112" s="25"/>
    </row>
    <row r="113" spans="2:8" x14ac:dyDescent="0.3">
      <c r="B113" s="53">
        <v>95</v>
      </c>
      <c r="C113" s="54" t="s">
        <v>459</v>
      </c>
      <c r="D113" s="55" t="s">
        <v>2</v>
      </c>
      <c r="E113" s="55">
        <v>200</v>
      </c>
      <c r="F113" s="83">
        <v>0</v>
      </c>
      <c r="G113" s="84">
        <f t="shared" si="2"/>
        <v>0</v>
      </c>
      <c r="H113" s="25"/>
    </row>
    <row r="114" spans="2:8" s="13" customFormat="1" x14ac:dyDescent="0.3">
      <c r="B114" s="53">
        <v>96</v>
      </c>
      <c r="C114" s="54" t="s">
        <v>460</v>
      </c>
      <c r="D114" s="55" t="s">
        <v>2</v>
      </c>
      <c r="E114" s="55">
        <v>50</v>
      </c>
      <c r="F114" s="83">
        <v>0</v>
      </c>
      <c r="G114" s="84">
        <f t="shared" si="2"/>
        <v>0</v>
      </c>
      <c r="H114" s="25"/>
    </row>
    <row r="115" spans="2:8" s="13" customFormat="1" x14ac:dyDescent="0.3">
      <c r="B115" s="53">
        <v>97</v>
      </c>
      <c r="C115" s="54" t="s">
        <v>461</v>
      </c>
      <c r="D115" s="55" t="s">
        <v>2</v>
      </c>
      <c r="E115" s="55">
        <v>20</v>
      </c>
      <c r="F115" s="83">
        <v>0</v>
      </c>
      <c r="G115" s="84">
        <f t="shared" si="2"/>
        <v>0</v>
      </c>
      <c r="H115" s="25"/>
    </row>
    <row r="116" spans="2:8" s="13" customFormat="1" x14ac:dyDescent="0.3">
      <c r="B116" s="53">
        <v>98</v>
      </c>
      <c r="C116" s="54" t="s">
        <v>462</v>
      </c>
      <c r="D116" s="55" t="s">
        <v>2</v>
      </c>
      <c r="E116" s="55">
        <v>40</v>
      </c>
      <c r="F116" s="83">
        <v>0</v>
      </c>
      <c r="G116" s="84">
        <f t="shared" si="2"/>
        <v>0</v>
      </c>
      <c r="H116" s="25"/>
    </row>
    <row r="117" spans="2:8" s="13" customFormat="1" x14ac:dyDescent="0.3">
      <c r="B117" s="53">
        <v>99</v>
      </c>
      <c r="C117" s="54" t="s">
        <v>463</v>
      </c>
      <c r="D117" s="55" t="s">
        <v>2</v>
      </c>
      <c r="E117" s="55">
        <v>70</v>
      </c>
      <c r="F117" s="83">
        <v>0</v>
      </c>
      <c r="G117" s="84">
        <f t="shared" si="2"/>
        <v>0</v>
      </c>
      <c r="H117" s="25"/>
    </row>
    <row r="118" spans="2:8" s="13" customFormat="1" x14ac:dyDescent="0.3">
      <c r="B118" s="53">
        <v>100</v>
      </c>
      <c r="C118" s="54" t="s">
        <v>464</v>
      </c>
      <c r="D118" s="55" t="s">
        <v>2</v>
      </c>
      <c r="E118" s="55">
        <v>60</v>
      </c>
      <c r="F118" s="83">
        <v>0</v>
      </c>
      <c r="G118" s="84">
        <f t="shared" si="2"/>
        <v>0</v>
      </c>
      <c r="H118" s="25"/>
    </row>
    <row r="119" spans="2:8" s="13" customFormat="1" x14ac:dyDescent="0.3">
      <c r="B119" s="53">
        <v>101</v>
      </c>
      <c r="C119" s="54" t="s">
        <v>465</v>
      </c>
      <c r="D119" s="55" t="s">
        <v>2</v>
      </c>
      <c r="E119" s="55">
        <v>10</v>
      </c>
      <c r="F119" s="83">
        <v>0</v>
      </c>
      <c r="G119" s="84">
        <f t="shared" si="2"/>
        <v>0</v>
      </c>
      <c r="H119" s="25"/>
    </row>
    <row r="120" spans="2:8" s="13" customFormat="1" x14ac:dyDescent="0.3">
      <c r="B120" s="33">
        <v>102</v>
      </c>
      <c r="C120" s="38" t="s">
        <v>286</v>
      </c>
      <c r="D120" s="39" t="s">
        <v>2</v>
      </c>
      <c r="E120" s="39">
        <v>75</v>
      </c>
      <c r="F120" s="83">
        <v>0</v>
      </c>
      <c r="G120" s="85">
        <f t="shared" si="2"/>
        <v>0</v>
      </c>
      <c r="H120" s="25"/>
    </row>
    <row r="121" spans="2:8" s="13" customFormat="1" x14ac:dyDescent="0.3">
      <c r="B121" s="33">
        <v>103</v>
      </c>
      <c r="C121" s="38" t="s">
        <v>287</v>
      </c>
      <c r="D121" s="39" t="s">
        <v>2</v>
      </c>
      <c r="E121" s="39">
        <v>10</v>
      </c>
      <c r="F121" s="83">
        <v>0</v>
      </c>
      <c r="G121" s="85">
        <f t="shared" si="2"/>
        <v>0</v>
      </c>
      <c r="H121" s="25"/>
    </row>
    <row r="122" spans="2:8" s="13" customFormat="1" x14ac:dyDescent="0.3">
      <c r="B122" s="33">
        <v>104</v>
      </c>
      <c r="C122" s="38" t="s">
        <v>285</v>
      </c>
      <c r="D122" s="39" t="s">
        <v>2</v>
      </c>
      <c r="E122" s="39">
        <v>50</v>
      </c>
      <c r="F122" s="83">
        <v>0</v>
      </c>
      <c r="G122" s="85">
        <f t="shared" ref="G122:G153" si="3">+E122*F122</f>
        <v>0</v>
      </c>
      <c r="H122" s="25"/>
    </row>
    <row r="123" spans="2:8" s="13" customFormat="1" x14ac:dyDescent="0.3">
      <c r="B123" s="33">
        <v>105</v>
      </c>
      <c r="C123" s="38" t="s">
        <v>280</v>
      </c>
      <c r="D123" s="39" t="s">
        <v>2</v>
      </c>
      <c r="E123" s="39">
        <v>20</v>
      </c>
      <c r="F123" s="83">
        <v>0</v>
      </c>
      <c r="G123" s="85">
        <f t="shared" si="3"/>
        <v>0</v>
      </c>
      <c r="H123" s="25"/>
    </row>
    <row r="124" spans="2:8" s="13" customFormat="1" x14ac:dyDescent="0.3">
      <c r="B124" s="33">
        <v>106</v>
      </c>
      <c r="C124" s="38" t="s">
        <v>284</v>
      </c>
      <c r="D124" s="39" t="s">
        <v>2</v>
      </c>
      <c r="E124" s="39">
        <v>40</v>
      </c>
      <c r="F124" s="83">
        <v>0</v>
      </c>
      <c r="G124" s="85">
        <f t="shared" si="3"/>
        <v>0</v>
      </c>
      <c r="H124" s="25"/>
    </row>
    <row r="125" spans="2:8" s="13" customFormat="1" x14ac:dyDescent="0.3">
      <c r="B125" s="33">
        <v>107</v>
      </c>
      <c r="C125" s="38" t="s">
        <v>282</v>
      </c>
      <c r="D125" s="39" t="s">
        <v>2</v>
      </c>
      <c r="E125" s="39">
        <v>60</v>
      </c>
      <c r="F125" s="83">
        <v>0</v>
      </c>
      <c r="G125" s="85">
        <f t="shared" si="3"/>
        <v>0</v>
      </c>
      <c r="H125" s="25"/>
    </row>
    <row r="126" spans="2:8" s="13" customFormat="1" x14ac:dyDescent="0.3">
      <c r="B126" s="33">
        <v>108</v>
      </c>
      <c r="C126" s="38" t="s">
        <v>281</v>
      </c>
      <c r="D126" s="39" t="s">
        <v>2</v>
      </c>
      <c r="E126" s="39">
        <v>124</v>
      </c>
      <c r="F126" s="83">
        <v>0</v>
      </c>
      <c r="G126" s="85">
        <f t="shared" si="3"/>
        <v>0</v>
      </c>
      <c r="H126" s="25"/>
    </row>
    <row r="127" spans="2:8" s="13" customFormat="1" x14ac:dyDescent="0.3">
      <c r="B127" s="33">
        <v>109</v>
      </c>
      <c r="C127" s="38" t="s">
        <v>283</v>
      </c>
      <c r="D127" s="39" t="s">
        <v>2</v>
      </c>
      <c r="E127" s="39">
        <v>145</v>
      </c>
      <c r="F127" s="83">
        <v>0</v>
      </c>
      <c r="G127" s="85">
        <f t="shared" si="3"/>
        <v>0</v>
      </c>
      <c r="H127" s="25"/>
    </row>
    <row r="128" spans="2:8" s="13" customFormat="1" x14ac:dyDescent="0.3">
      <c r="B128" s="33">
        <v>110</v>
      </c>
      <c r="C128" s="54" t="s">
        <v>291</v>
      </c>
      <c r="D128" s="55" t="s">
        <v>2</v>
      </c>
      <c r="E128" s="55">
        <v>30</v>
      </c>
      <c r="F128" s="83">
        <v>0</v>
      </c>
      <c r="G128" s="84">
        <f t="shared" si="3"/>
        <v>0</v>
      </c>
      <c r="H128" s="25"/>
    </row>
    <row r="129" spans="2:8" s="13" customFormat="1" x14ac:dyDescent="0.3">
      <c r="B129" s="53">
        <v>111</v>
      </c>
      <c r="C129" s="38" t="s">
        <v>290</v>
      </c>
      <c r="D129" s="39" t="s">
        <v>2</v>
      </c>
      <c r="E129" s="39">
        <v>40</v>
      </c>
      <c r="F129" s="83">
        <v>0</v>
      </c>
      <c r="G129" s="85">
        <f t="shared" si="3"/>
        <v>0</v>
      </c>
      <c r="H129" s="25"/>
    </row>
    <row r="130" spans="2:8" s="13" customFormat="1" x14ac:dyDescent="0.3">
      <c r="B130" s="53">
        <v>112</v>
      </c>
      <c r="C130" s="54" t="s">
        <v>466</v>
      </c>
      <c r="D130" s="55" t="s">
        <v>2</v>
      </c>
      <c r="E130" s="55">
        <v>15</v>
      </c>
      <c r="F130" s="83">
        <v>0</v>
      </c>
      <c r="G130" s="84">
        <f t="shared" si="3"/>
        <v>0</v>
      </c>
      <c r="H130" s="25"/>
    </row>
    <row r="131" spans="2:8" s="13" customFormat="1" x14ac:dyDescent="0.3">
      <c r="B131" s="53">
        <v>123</v>
      </c>
      <c r="C131" s="54" t="s">
        <v>467</v>
      </c>
      <c r="D131" s="55" t="s">
        <v>2</v>
      </c>
      <c r="E131" s="55">
        <v>15</v>
      </c>
      <c r="F131" s="83">
        <v>0</v>
      </c>
      <c r="G131" s="84">
        <f t="shared" si="3"/>
        <v>0</v>
      </c>
      <c r="H131" s="25"/>
    </row>
    <row r="132" spans="2:8" s="13" customFormat="1" x14ac:dyDescent="0.3">
      <c r="B132" s="53">
        <v>124</v>
      </c>
      <c r="C132" s="38" t="s">
        <v>468</v>
      </c>
      <c r="D132" s="39" t="s">
        <v>2</v>
      </c>
      <c r="E132" s="39">
        <v>5</v>
      </c>
      <c r="F132" s="83">
        <v>0</v>
      </c>
      <c r="G132" s="84">
        <f t="shared" si="3"/>
        <v>0</v>
      </c>
      <c r="H132" s="25"/>
    </row>
    <row r="133" spans="2:8" s="13" customFormat="1" x14ac:dyDescent="0.3">
      <c r="B133" s="53">
        <v>125</v>
      </c>
      <c r="C133" s="38" t="s">
        <v>469</v>
      </c>
      <c r="D133" s="39" t="s">
        <v>2</v>
      </c>
      <c r="E133" s="39">
        <v>5</v>
      </c>
      <c r="F133" s="83">
        <v>0</v>
      </c>
      <c r="G133" s="84">
        <f t="shared" si="3"/>
        <v>0</v>
      </c>
      <c r="H133" s="25"/>
    </row>
    <row r="134" spans="2:8" s="13" customFormat="1" x14ac:dyDescent="0.3">
      <c r="B134" s="53">
        <v>126</v>
      </c>
      <c r="C134" s="38" t="s">
        <v>470</v>
      </c>
      <c r="D134" s="39" t="s">
        <v>2</v>
      </c>
      <c r="E134" s="39">
        <v>5</v>
      </c>
      <c r="F134" s="83">
        <v>0</v>
      </c>
      <c r="G134" s="84">
        <f t="shared" si="3"/>
        <v>0</v>
      </c>
      <c r="H134" s="25"/>
    </row>
    <row r="135" spans="2:8" s="13" customFormat="1" x14ac:dyDescent="0.3">
      <c r="B135" s="53">
        <v>127</v>
      </c>
      <c r="C135" s="38" t="s">
        <v>472</v>
      </c>
      <c r="D135" s="39" t="s">
        <v>2</v>
      </c>
      <c r="E135" s="39">
        <v>5</v>
      </c>
      <c r="F135" s="83">
        <v>0</v>
      </c>
      <c r="G135" s="84">
        <f t="shared" si="3"/>
        <v>0</v>
      </c>
      <c r="H135" s="25"/>
    </row>
    <row r="136" spans="2:8" s="13" customFormat="1" x14ac:dyDescent="0.3">
      <c r="B136" s="53">
        <v>128</v>
      </c>
      <c r="C136" s="38" t="s">
        <v>471</v>
      </c>
      <c r="D136" s="39" t="s">
        <v>2</v>
      </c>
      <c r="E136" s="39">
        <v>5</v>
      </c>
      <c r="F136" s="83">
        <v>0</v>
      </c>
      <c r="G136" s="84">
        <f t="shared" si="3"/>
        <v>0</v>
      </c>
      <c r="H136" s="25"/>
    </row>
    <row r="137" spans="2:8" s="13" customFormat="1" x14ac:dyDescent="0.3">
      <c r="B137" s="53">
        <v>129</v>
      </c>
      <c r="C137" s="38" t="s">
        <v>473</v>
      </c>
      <c r="D137" s="39" t="s">
        <v>2</v>
      </c>
      <c r="E137" s="39">
        <v>5</v>
      </c>
      <c r="F137" s="83">
        <v>0</v>
      </c>
      <c r="G137" s="84">
        <f t="shared" si="3"/>
        <v>0</v>
      </c>
      <c r="H137" s="25"/>
    </row>
    <row r="138" spans="2:8" x14ac:dyDescent="0.3">
      <c r="B138" s="53">
        <v>130</v>
      </c>
      <c r="C138" s="38" t="s">
        <v>479</v>
      </c>
      <c r="D138" s="39" t="s">
        <v>2</v>
      </c>
      <c r="E138" s="39">
        <v>5</v>
      </c>
      <c r="F138" s="83">
        <v>0</v>
      </c>
      <c r="G138" s="84">
        <f t="shared" si="3"/>
        <v>0</v>
      </c>
      <c r="H138" s="25"/>
    </row>
    <row r="139" spans="2:8" s="13" customFormat="1" x14ac:dyDescent="0.3">
      <c r="B139" s="53">
        <v>131</v>
      </c>
      <c r="C139" s="38" t="s">
        <v>478</v>
      </c>
      <c r="D139" s="39" t="s">
        <v>2</v>
      </c>
      <c r="E139" s="39">
        <v>5</v>
      </c>
      <c r="F139" s="83">
        <v>0</v>
      </c>
      <c r="G139" s="84">
        <f t="shared" si="3"/>
        <v>0</v>
      </c>
      <c r="H139" s="25"/>
    </row>
    <row r="140" spans="2:8" x14ac:dyDescent="0.3">
      <c r="B140" s="53">
        <v>132</v>
      </c>
      <c r="C140" s="38" t="s">
        <v>474</v>
      </c>
      <c r="D140" s="39" t="s">
        <v>32</v>
      </c>
      <c r="E140" s="39">
        <v>10</v>
      </c>
      <c r="F140" s="83">
        <v>0</v>
      </c>
      <c r="G140" s="84">
        <f t="shared" si="3"/>
        <v>0</v>
      </c>
      <c r="H140" s="25"/>
    </row>
    <row r="141" spans="2:8" x14ac:dyDescent="0.3">
      <c r="B141" s="53">
        <v>133</v>
      </c>
      <c r="C141" s="54" t="s">
        <v>288</v>
      </c>
      <c r="D141" s="55" t="s">
        <v>2</v>
      </c>
      <c r="E141" s="55">
        <v>20</v>
      </c>
      <c r="F141" s="83">
        <v>0</v>
      </c>
      <c r="G141" s="84">
        <f t="shared" si="3"/>
        <v>0</v>
      </c>
      <c r="H141" s="25"/>
    </row>
    <row r="142" spans="2:8" s="11" customFormat="1" x14ac:dyDescent="0.3">
      <c r="B142" s="53">
        <v>134</v>
      </c>
      <c r="C142" s="38" t="s">
        <v>289</v>
      </c>
      <c r="D142" s="39" t="s">
        <v>2</v>
      </c>
      <c r="E142" s="39">
        <v>10</v>
      </c>
      <c r="F142" s="83">
        <v>0</v>
      </c>
      <c r="G142" s="84">
        <f t="shared" si="3"/>
        <v>0</v>
      </c>
      <c r="H142" s="25"/>
    </row>
    <row r="143" spans="2:8" x14ac:dyDescent="0.3">
      <c r="B143" s="53">
        <v>135</v>
      </c>
      <c r="C143" s="54" t="s">
        <v>33</v>
      </c>
      <c r="D143" s="55" t="s">
        <v>2</v>
      </c>
      <c r="E143" s="55">
        <v>20</v>
      </c>
      <c r="F143" s="83">
        <v>0</v>
      </c>
      <c r="G143" s="84">
        <f t="shared" si="3"/>
        <v>0</v>
      </c>
      <c r="H143" s="25"/>
    </row>
    <row r="144" spans="2:8" x14ac:dyDescent="0.3">
      <c r="B144" s="53">
        <v>136</v>
      </c>
      <c r="C144" s="54" t="s">
        <v>34</v>
      </c>
      <c r="D144" s="55" t="s">
        <v>2</v>
      </c>
      <c r="E144" s="55">
        <v>25</v>
      </c>
      <c r="F144" s="83">
        <v>0</v>
      </c>
      <c r="G144" s="84">
        <f t="shared" si="3"/>
        <v>0</v>
      </c>
      <c r="H144" s="25"/>
    </row>
    <row r="145" spans="2:8" x14ac:dyDescent="0.3">
      <c r="B145" s="53">
        <v>137</v>
      </c>
      <c r="C145" s="54" t="s">
        <v>35</v>
      </c>
      <c r="D145" s="55" t="s">
        <v>2</v>
      </c>
      <c r="E145" s="55">
        <v>25</v>
      </c>
      <c r="F145" s="83">
        <v>0</v>
      </c>
      <c r="G145" s="84">
        <f t="shared" si="3"/>
        <v>0</v>
      </c>
      <c r="H145" s="25"/>
    </row>
    <row r="146" spans="2:8" x14ac:dyDescent="0.3">
      <c r="B146" s="53">
        <v>138</v>
      </c>
      <c r="C146" s="38" t="s">
        <v>126</v>
      </c>
      <c r="D146" s="39" t="s">
        <v>2</v>
      </c>
      <c r="E146" s="39">
        <v>5</v>
      </c>
      <c r="F146" s="83">
        <v>0</v>
      </c>
      <c r="G146" s="84">
        <f t="shared" si="3"/>
        <v>0</v>
      </c>
      <c r="H146" s="25"/>
    </row>
    <row r="147" spans="2:8" x14ac:dyDescent="0.3">
      <c r="B147" s="53">
        <v>139</v>
      </c>
      <c r="C147" s="54" t="s">
        <v>36</v>
      </c>
      <c r="D147" s="55" t="s">
        <v>2</v>
      </c>
      <c r="E147" s="55">
        <v>45</v>
      </c>
      <c r="F147" s="83">
        <v>0</v>
      </c>
      <c r="G147" s="84">
        <f t="shared" si="3"/>
        <v>0</v>
      </c>
      <c r="H147" s="25"/>
    </row>
    <row r="148" spans="2:8" s="11" customFormat="1" x14ac:dyDescent="0.3">
      <c r="B148" s="53">
        <v>140</v>
      </c>
      <c r="C148" s="38" t="s">
        <v>127</v>
      </c>
      <c r="D148" s="39" t="s">
        <v>2</v>
      </c>
      <c r="E148" s="39">
        <v>5</v>
      </c>
      <c r="F148" s="83">
        <v>0</v>
      </c>
      <c r="G148" s="84">
        <f t="shared" si="3"/>
        <v>0</v>
      </c>
      <c r="H148" s="25"/>
    </row>
    <row r="149" spans="2:8" s="11" customFormat="1" x14ac:dyDescent="0.3">
      <c r="B149" s="53">
        <v>141</v>
      </c>
      <c r="C149" s="54" t="s">
        <v>37</v>
      </c>
      <c r="D149" s="55" t="s">
        <v>2</v>
      </c>
      <c r="E149" s="55">
        <v>15</v>
      </c>
      <c r="F149" s="83">
        <v>0</v>
      </c>
      <c r="G149" s="84">
        <f t="shared" si="3"/>
        <v>0</v>
      </c>
      <c r="H149" s="25"/>
    </row>
    <row r="150" spans="2:8" s="11" customFormat="1" x14ac:dyDescent="0.3">
      <c r="B150" s="53">
        <v>142</v>
      </c>
      <c r="C150" s="38" t="s">
        <v>128</v>
      </c>
      <c r="D150" s="39" t="s">
        <v>2</v>
      </c>
      <c r="E150" s="39">
        <v>5</v>
      </c>
      <c r="F150" s="83">
        <v>0</v>
      </c>
      <c r="G150" s="84">
        <f t="shared" si="3"/>
        <v>0</v>
      </c>
      <c r="H150" s="25"/>
    </row>
    <row r="151" spans="2:8" s="11" customFormat="1" x14ac:dyDescent="0.3">
      <c r="B151" s="53">
        <v>143</v>
      </c>
      <c r="C151" s="54" t="s">
        <v>38</v>
      </c>
      <c r="D151" s="55" t="s">
        <v>2</v>
      </c>
      <c r="E151" s="55">
        <v>5</v>
      </c>
      <c r="F151" s="83">
        <v>0</v>
      </c>
      <c r="G151" s="84">
        <f t="shared" si="3"/>
        <v>0</v>
      </c>
      <c r="H151" s="25"/>
    </row>
    <row r="152" spans="2:8" s="11" customFormat="1" x14ac:dyDescent="0.3">
      <c r="B152" s="53">
        <v>144</v>
      </c>
      <c r="C152" s="38" t="s">
        <v>129</v>
      </c>
      <c r="D152" s="39" t="s">
        <v>2</v>
      </c>
      <c r="E152" s="39">
        <v>5</v>
      </c>
      <c r="F152" s="83">
        <v>0</v>
      </c>
      <c r="G152" s="84">
        <f t="shared" si="3"/>
        <v>0</v>
      </c>
      <c r="H152" s="25"/>
    </row>
    <row r="153" spans="2:8" s="11" customFormat="1" x14ac:dyDescent="0.3">
      <c r="B153" s="53">
        <v>145</v>
      </c>
      <c r="C153" s="54" t="s">
        <v>39</v>
      </c>
      <c r="D153" s="55" t="s">
        <v>2</v>
      </c>
      <c r="E153" s="55">
        <v>5</v>
      </c>
      <c r="F153" s="83">
        <v>0</v>
      </c>
      <c r="G153" s="84">
        <f t="shared" si="3"/>
        <v>0</v>
      </c>
      <c r="H153" s="25"/>
    </row>
    <row r="154" spans="2:8" s="11" customFormat="1" x14ac:dyDescent="0.3">
      <c r="B154" s="53">
        <v>146</v>
      </c>
      <c r="C154" s="38" t="s">
        <v>130</v>
      </c>
      <c r="D154" s="39" t="s">
        <v>2</v>
      </c>
      <c r="E154" s="39">
        <v>5</v>
      </c>
      <c r="F154" s="83">
        <v>0</v>
      </c>
      <c r="G154" s="84">
        <f t="shared" ref="G154:G185" si="4">+E154*F154</f>
        <v>0</v>
      </c>
      <c r="H154" s="25"/>
    </row>
    <row r="155" spans="2:8" s="11" customFormat="1" x14ac:dyDescent="0.3">
      <c r="B155" s="53">
        <v>147</v>
      </c>
      <c r="C155" s="54" t="s">
        <v>40</v>
      </c>
      <c r="D155" s="55" t="s">
        <v>2</v>
      </c>
      <c r="E155" s="55">
        <v>5</v>
      </c>
      <c r="F155" s="83">
        <v>0</v>
      </c>
      <c r="G155" s="84">
        <f t="shared" si="4"/>
        <v>0</v>
      </c>
      <c r="H155" s="25"/>
    </row>
    <row r="156" spans="2:8" s="13" customFormat="1" x14ac:dyDescent="0.3">
      <c r="B156" s="53">
        <v>148</v>
      </c>
      <c r="C156" s="38" t="s">
        <v>131</v>
      </c>
      <c r="D156" s="39" t="s">
        <v>2</v>
      </c>
      <c r="E156" s="39">
        <v>5</v>
      </c>
      <c r="F156" s="83">
        <v>0</v>
      </c>
      <c r="G156" s="84">
        <f t="shared" si="4"/>
        <v>0</v>
      </c>
      <c r="H156" s="25"/>
    </row>
    <row r="157" spans="2:8" s="13" customFormat="1" x14ac:dyDescent="0.3">
      <c r="B157" s="53">
        <v>149</v>
      </c>
      <c r="C157" s="54" t="s">
        <v>475</v>
      </c>
      <c r="D157" s="39" t="s">
        <v>305</v>
      </c>
      <c r="E157" s="39">
        <v>3</v>
      </c>
      <c r="F157" s="83">
        <v>0</v>
      </c>
      <c r="G157" s="84">
        <f t="shared" si="4"/>
        <v>0</v>
      </c>
      <c r="H157" s="25"/>
    </row>
    <row r="158" spans="2:8" s="13" customFormat="1" x14ac:dyDescent="0.3">
      <c r="B158" s="53">
        <v>150</v>
      </c>
      <c r="C158" s="54" t="s">
        <v>476</v>
      </c>
      <c r="D158" s="39" t="s">
        <v>2</v>
      </c>
      <c r="E158" s="39">
        <v>5</v>
      </c>
      <c r="F158" s="83">
        <v>0</v>
      </c>
      <c r="G158" s="84">
        <f t="shared" si="4"/>
        <v>0</v>
      </c>
      <c r="H158" s="25"/>
    </row>
    <row r="159" spans="2:8" s="13" customFormat="1" x14ac:dyDescent="0.3">
      <c r="B159" s="53">
        <v>151</v>
      </c>
      <c r="C159" s="54" t="s">
        <v>477</v>
      </c>
      <c r="D159" s="39" t="s">
        <v>305</v>
      </c>
      <c r="E159" s="39">
        <v>4</v>
      </c>
      <c r="F159" s="83">
        <v>0</v>
      </c>
      <c r="G159" s="84">
        <f t="shared" si="4"/>
        <v>0</v>
      </c>
      <c r="H159" s="25"/>
    </row>
    <row r="160" spans="2:8" s="13" customFormat="1" x14ac:dyDescent="0.3">
      <c r="B160" s="53">
        <v>152</v>
      </c>
      <c r="C160" s="54" t="s">
        <v>480</v>
      </c>
      <c r="D160" s="55" t="s">
        <v>2</v>
      </c>
      <c r="E160" s="55">
        <v>60</v>
      </c>
      <c r="F160" s="83">
        <v>0</v>
      </c>
      <c r="G160" s="84">
        <f t="shared" si="4"/>
        <v>0</v>
      </c>
      <c r="H160" s="25"/>
    </row>
    <row r="161" spans="2:8" s="13" customFormat="1" x14ac:dyDescent="0.3">
      <c r="B161" s="53">
        <v>153</v>
      </c>
      <c r="C161" s="54" t="s">
        <v>481</v>
      </c>
      <c r="D161" s="55" t="s">
        <v>2</v>
      </c>
      <c r="E161" s="55">
        <v>30</v>
      </c>
      <c r="F161" s="83">
        <v>0</v>
      </c>
      <c r="G161" s="84">
        <f t="shared" si="4"/>
        <v>0</v>
      </c>
      <c r="H161" s="25"/>
    </row>
    <row r="162" spans="2:8" s="13" customFormat="1" x14ac:dyDescent="0.3">
      <c r="B162" s="53">
        <v>154</v>
      </c>
      <c r="C162" s="54" t="s">
        <v>482</v>
      </c>
      <c r="D162" s="55" t="s">
        <v>2</v>
      </c>
      <c r="E162" s="55">
        <v>100</v>
      </c>
      <c r="F162" s="83">
        <v>0</v>
      </c>
      <c r="G162" s="84">
        <f t="shared" si="4"/>
        <v>0</v>
      </c>
      <c r="H162" s="25"/>
    </row>
    <row r="163" spans="2:8" s="13" customFormat="1" x14ac:dyDescent="0.3">
      <c r="B163" s="53">
        <v>155</v>
      </c>
      <c r="C163" s="54" t="s">
        <v>483</v>
      </c>
      <c r="D163" s="55" t="s">
        <v>2</v>
      </c>
      <c r="E163" s="55">
        <v>30</v>
      </c>
      <c r="F163" s="83">
        <v>0</v>
      </c>
      <c r="G163" s="84">
        <f t="shared" si="4"/>
        <v>0</v>
      </c>
      <c r="H163" s="25"/>
    </row>
    <row r="164" spans="2:8" s="13" customFormat="1" x14ac:dyDescent="0.3">
      <c r="B164" s="53">
        <v>156</v>
      </c>
      <c r="C164" s="38" t="s">
        <v>484</v>
      </c>
      <c r="D164" s="39" t="s">
        <v>2</v>
      </c>
      <c r="E164" s="39">
        <v>500</v>
      </c>
      <c r="F164" s="83">
        <v>0</v>
      </c>
      <c r="G164" s="84">
        <f t="shared" si="4"/>
        <v>0</v>
      </c>
      <c r="H164" s="25"/>
    </row>
    <row r="165" spans="2:8" s="13" customFormat="1" x14ac:dyDescent="0.3">
      <c r="B165" s="53">
        <v>157</v>
      </c>
      <c r="C165" s="38" t="s">
        <v>487</v>
      </c>
      <c r="D165" s="39" t="s">
        <v>2</v>
      </c>
      <c r="E165" s="39">
        <v>1100</v>
      </c>
      <c r="F165" s="83">
        <v>0</v>
      </c>
      <c r="G165" s="84">
        <f t="shared" si="4"/>
        <v>0</v>
      </c>
      <c r="H165" s="25"/>
    </row>
    <row r="166" spans="2:8" s="13" customFormat="1" x14ac:dyDescent="0.3">
      <c r="B166" s="53">
        <v>158</v>
      </c>
      <c r="C166" s="38" t="s">
        <v>486</v>
      </c>
      <c r="D166" s="39" t="s">
        <v>2</v>
      </c>
      <c r="E166" s="39">
        <v>300</v>
      </c>
      <c r="F166" s="83">
        <v>0</v>
      </c>
      <c r="G166" s="84">
        <f t="shared" si="4"/>
        <v>0</v>
      </c>
      <c r="H166" s="25"/>
    </row>
    <row r="167" spans="2:8" s="13" customFormat="1" x14ac:dyDescent="0.3">
      <c r="B167" s="53">
        <v>159</v>
      </c>
      <c r="C167" s="38" t="s">
        <v>485</v>
      </c>
      <c r="D167" s="39" t="s">
        <v>2</v>
      </c>
      <c r="E167" s="39">
        <v>1700</v>
      </c>
      <c r="F167" s="83">
        <v>0</v>
      </c>
      <c r="G167" s="84">
        <f t="shared" si="4"/>
        <v>0</v>
      </c>
      <c r="H167" s="25"/>
    </row>
    <row r="168" spans="2:8" s="13" customFormat="1" x14ac:dyDescent="0.3">
      <c r="B168" s="53">
        <v>160</v>
      </c>
      <c r="C168" s="38" t="s">
        <v>488</v>
      </c>
      <c r="D168" s="39" t="s">
        <v>2</v>
      </c>
      <c r="E168" s="39">
        <v>1000</v>
      </c>
      <c r="F168" s="83">
        <v>0</v>
      </c>
      <c r="G168" s="84">
        <f t="shared" si="4"/>
        <v>0</v>
      </c>
      <c r="H168" s="25"/>
    </row>
    <row r="169" spans="2:8" s="11" customFormat="1" x14ac:dyDescent="0.3">
      <c r="B169" s="53">
        <v>161</v>
      </c>
      <c r="C169" s="38" t="s">
        <v>489</v>
      </c>
      <c r="D169" s="39" t="s">
        <v>2</v>
      </c>
      <c r="E169" s="39">
        <v>1400</v>
      </c>
      <c r="F169" s="83">
        <v>0</v>
      </c>
      <c r="G169" s="84">
        <f t="shared" si="4"/>
        <v>0</v>
      </c>
      <c r="H169" s="25"/>
    </row>
    <row r="170" spans="2:8" s="11" customFormat="1" x14ac:dyDescent="0.3">
      <c r="B170" s="53">
        <v>162</v>
      </c>
      <c r="C170" s="38" t="s">
        <v>490</v>
      </c>
      <c r="D170" s="39" t="s">
        <v>2</v>
      </c>
      <c r="E170" s="39">
        <v>800</v>
      </c>
      <c r="F170" s="83">
        <v>0</v>
      </c>
      <c r="G170" s="84">
        <f t="shared" si="4"/>
        <v>0</v>
      </c>
      <c r="H170" s="25"/>
    </row>
    <row r="171" spans="2:8" s="11" customFormat="1" x14ac:dyDescent="0.3">
      <c r="B171" s="53">
        <v>163</v>
      </c>
      <c r="C171" s="38" t="s">
        <v>491</v>
      </c>
      <c r="D171" s="39" t="s">
        <v>2</v>
      </c>
      <c r="E171" s="39">
        <v>1000</v>
      </c>
      <c r="F171" s="83">
        <v>0</v>
      </c>
      <c r="G171" s="84">
        <f t="shared" si="4"/>
        <v>0</v>
      </c>
      <c r="H171" s="25"/>
    </row>
    <row r="172" spans="2:8" s="11" customFormat="1" x14ac:dyDescent="0.3">
      <c r="B172" s="53">
        <v>164</v>
      </c>
      <c r="C172" s="38" t="s">
        <v>492</v>
      </c>
      <c r="D172" s="39" t="s">
        <v>2</v>
      </c>
      <c r="E172" s="39">
        <v>700</v>
      </c>
      <c r="F172" s="83">
        <v>0</v>
      </c>
      <c r="G172" s="84">
        <f t="shared" si="4"/>
        <v>0</v>
      </c>
      <c r="H172" s="25"/>
    </row>
    <row r="173" spans="2:8" s="11" customFormat="1" x14ac:dyDescent="0.3">
      <c r="B173" s="53">
        <v>165</v>
      </c>
      <c r="C173" s="38" t="s">
        <v>493</v>
      </c>
      <c r="D173" s="39" t="s">
        <v>2</v>
      </c>
      <c r="E173" s="39">
        <v>300</v>
      </c>
      <c r="F173" s="83">
        <v>0</v>
      </c>
      <c r="G173" s="84">
        <f t="shared" si="4"/>
        <v>0</v>
      </c>
      <c r="H173" s="25"/>
    </row>
    <row r="174" spans="2:8" s="11" customFormat="1" x14ac:dyDescent="0.3">
      <c r="B174" s="53">
        <v>166</v>
      </c>
      <c r="C174" s="38" t="s">
        <v>494</v>
      </c>
      <c r="D174" s="39" t="s">
        <v>2</v>
      </c>
      <c r="E174" s="39">
        <v>300</v>
      </c>
      <c r="F174" s="83">
        <v>0</v>
      </c>
      <c r="G174" s="84">
        <f t="shared" si="4"/>
        <v>0</v>
      </c>
      <c r="H174" s="25"/>
    </row>
    <row r="175" spans="2:8" s="11" customFormat="1" x14ac:dyDescent="0.3">
      <c r="B175" s="53">
        <v>167</v>
      </c>
      <c r="C175" s="38" t="s">
        <v>495</v>
      </c>
      <c r="D175" s="39" t="s">
        <v>2</v>
      </c>
      <c r="E175" s="39">
        <v>100</v>
      </c>
      <c r="F175" s="83">
        <v>0</v>
      </c>
      <c r="G175" s="84">
        <f t="shared" si="4"/>
        <v>0</v>
      </c>
      <c r="H175" s="25"/>
    </row>
    <row r="176" spans="2:8" s="11" customFormat="1" x14ac:dyDescent="0.3">
      <c r="B176" s="53">
        <v>168</v>
      </c>
      <c r="C176" s="54" t="s">
        <v>496</v>
      </c>
      <c r="D176" s="55" t="s">
        <v>2</v>
      </c>
      <c r="E176" s="55">
        <v>50</v>
      </c>
      <c r="F176" s="83">
        <v>0</v>
      </c>
      <c r="G176" s="84">
        <f t="shared" si="4"/>
        <v>0</v>
      </c>
      <c r="H176" s="25"/>
    </row>
    <row r="177" spans="2:8" s="13" customFormat="1" x14ac:dyDescent="0.3">
      <c r="B177" s="53">
        <v>169</v>
      </c>
      <c r="C177" s="54" t="s">
        <v>497</v>
      </c>
      <c r="D177" s="55" t="s">
        <v>2</v>
      </c>
      <c r="E177" s="55">
        <v>50</v>
      </c>
      <c r="F177" s="83">
        <v>0</v>
      </c>
      <c r="G177" s="84">
        <f t="shared" si="4"/>
        <v>0</v>
      </c>
      <c r="H177" s="25"/>
    </row>
    <row r="178" spans="2:8" s="13" customFormat="1" x14ac:dyDescent="0.3">
      <c r="B178" s="53">
        <v>170</v>
      </c>
      <c r="C178" s="54" t="s">
        <v>500</v>
      </c>
      <c r="D178" s="55" t="s">
        <v>2</v>
      </c>
      <c r="E178" s="55">
        <v>50</v>
      </c>
      <c r="F178" s="83">
        <v>0</v>
      </c>
      <c r="G178" s="84">
        <f t="shared" si="4"/>
        <v>0</v>
      </c>
      <c r="H178" s="25"/>
    </row>
    <row r="179" spans="2:8" s="13" customFormat="1" x14ac:dyDescent="0.3">
      <c r="B179" s="53">
        <v>171</v>
      </c>
      <c r="C179" s="54" t="s">
        <v>501</v>
      </c>
      <c r="D179" s="55" t="s">
        <v>2</v>
      </c>
      <c r="E179" s="55">
        <v>50</v>
      </c>
      <c r="F179" s="83">
        <v>0</v>
      </c>
      <c r="G179" s="84">
        <f t="shared" si="4"/>
        <v>0</v>
      </c>
      <c r="H179" s="25"/>
    </row>
    <row r="180" spans="2:8" s="13" customFormat="1" x14ac:dyDescent="0.3">
      <c r="B180" s="53">
        <v>172</v>
      </c>
      <c r="C180" s="54" t="s">
        <v>502</v>
      </c>
      <c r="D180" s="55" t="s">
        <v>2</v>
      </c>
      <c r="E180" s="55">
        <v>50</v>
      </c>
      <c r="F180" s="83">
        <v>0</v>
      </c>
      <c r="G180" s="84">
        <f t="shared" si="4"/>
        <v>0</v>
      </c>
      <c r="H180" s="25"/>
    </row>
    <row r="181" spans="2:8" s="13" customFormat="1" x14ac:dyDescent="0.3">
      <c r="B181" s="53">
        <v>173</v>
      </c>
      <c r="C181" s="54" t="s">
        <v>498</v>
      </c>
      <c r="D181" s="55" t="s">
        <v>2</v>
      </c>
      <c r="E181" s="55">
        <v>50</v>
      </c>
      <c r="F181" s="83">
        <v>0</v>
      </c>
      <c r="G181" s="84">
        <f t="shared" si="4"/>
        <v>0</v>
      </c>
      <c r="H181" s="25"/>
    </row>
    <row r="182" spans="2:8" s="13" customFormat="1" x14ac:dyDescent="0.3">
      <c r="B182" s="53">
        <v>174</v>
      </c>
      <c r="C182" s="54" t="s">
        <v>499</v>
      </c>
      <c r="D182" s="55" t="s">
        <v>2</v>
      </c>
      <c r="E182" s="55">
        <v>50</v>
      </c>
      <c r="F182" s="83">
        <v>0</v>
      </c>
      <c r="G182" s="84">
        <f t="shared" si="4"/>
        <v>0</v>
      </c>
      <c r="H182" s="25"/>
    </row>
    <row r="183" spans="2:8" s="13" customFormat="1" x14ac:dyDescent="0.3">
      <c r="B183" s="53">
        <v>175</v>
      </c>
      <c r="C183" s="54" t="s">
        <v>503</v>
      </c>
      <c r="D183" s="55" t="s">
        <v>2</v>
      </c>
      <c r="E183" s="55">
        <v>50</v>
      </c>
      <c r="F183" s="83">
        <v>0</v>
      </c>
      <c r="G183" s="84">
        <f t="shared" si="4"/>
        <v>0</v>
      </c>
      <c r="H183" s="25"/>
    </row>
    <row r="184" spans="2:8" s="13" customFormat="1" x14ac:dyDescent="0.3">
      <c r="B184" s="53">
        <v>176</v>
      </c>
      <c r="C184" s="54" t="s">
        <v>504</v>
      </c>
      <c r="D184" s="55" t="s">
        <v>2</v>
      </c>
      <c r="E184" s="55">
        <v>50</v>
      </c>
      <c r="F184" s="83">
        <v>0</v>
      </c>
      <c r="G184" s="84">
        <f t="shared" si="4"/>
        <v>0</v>
      </c>
      <c r="H184" s="25"/>
    </row>
    <row r="185" spans="2:8" s="11" customFormat="1" x14ac:dyDescent="0.3">
      <c r="B185" s="53">
        <v>177</v>
      </c>
      <c r="C185" s="54" t="s">
        <v>505</v>
      </c>
      <c r="D185" s="55" t="s">
        <v>2</v>
      </c>
      <c r="E185" s="55">
        <v>50</v>
      </c>
      <c r="F185" s="83">
        <v>0</v>
      </c>
      <c r="G185" s="84">
        <f t="shared" si="4"/>
        <v>0</v>
      </c>
      <c r="H185" s="25"/>
    </row>
    <row r="186" spans="2:8" s="11" customFormat="1" x14ac:dyDescent="0.3">
      <c r="B186" s="53">
        <v>178</v>
      </c>
      <c r="C186" s="54" t="s">
        <v>506</v>
      </c>
      <c r="D186" s="55" t="s">
        <v>2</v>
      </c>
      <c r="E186" s="55">
        <v>50</v>
      </c>
      <c r="F186" s="83">
        <v>0</v>
      </c>
      <c r="G186" s="84">
        <f t="shared" ref="G186:G217" si="5">+E186*F186</f>
        <v>0</v>
      </c>
      <c r="H186" s="25"/>
    </row>
    <row r="187" spans="2:8" s="11" customFormat="1" x14ac:dyDescent="0.3">
      <c r="B187" s="53">
        <v>179</v>
      </c>
      <c r="C187" s="38" t="s">
        <v>507</v>
      </c>
      <c r="D187" s="39" t="s">
        <v>2</v>
      </c>
      <c r="E187" s="55">
        <v>50</v>
      </c>
      <c r="F187" s="83">
        <v>0</v>
      </c>
      <c r="G187" s="84">
        <f t="shared" si="5"/>
        <v>0</v>
      </c>
      <c r="H187" s="25"/>
    </row>
    <row r="188" spans="2:8" s="11" customFormat="1" x14ac:dyDescent="0.3">
      <c r="B188" s="53">
        <v>180</v>
      </c>
      <c r="C188" s="38" t="s">
        <v>508</v>
      </c>
      <c r="D188" s="39" t="s">
        <v>2</v>
      </c>
      <c r="E188" s="55">
        <v>50</v>
      </c>
      <c r="F188" s="83">
        <v>0</v>
      </c>
      <c r="G188" s="84">
        <f t="shared" si="5"/>
        <v>0</v>
      </c>
      <c r="H188" s="25"/>
    </row>
    <row r="189" spans="2:8" s="11" customFormat="1" x14ac:dyDescent="0.3">
      <c r="B189" s="53">
        <v>181</v>
      </c>
      <c r="C189" s="54" t="s">
        <v>509</v>
      </c>
      <c r="D189" s="55" t="s">
        <v>2</v>
      </c>
      <c r="E189" s="55">
        <v>100</v>
      </c>
      <c r="F189" s="83">
        <v>0</v>
      </c>
      <c r="G189" s="84">
        <f t="shared" si="5"/>
        <v>0</v>
      </c>
      <c r="H189" s="25"/>
    </row>
    <row r="190" spans="2:8" s="11" customFormat="1" x14ac:dyDescent="0.3">
      <c r="B190" s="53">
        <v>182</v>
      </c>
      <c r="C190" s="54" t="s">
        <v>510</v>
      </c>
      <c r="D190" s="55" t="s">
        <v>2</v>
      </c>
      <c r="E190" s="55">
        <v>100</v>
      </c>
      <c r="F190" s="83">
        <v>0</v>
      </c>
      <c r="G190" s="84">
        <f t="shared" si="5"/>
        <v>0</v>
      </c>
      <c r="H190" s="25"/>
    </row>
    <row r="191" spans="2:8" s="11" customFormat="1" x14ac:dyDescent="0.3">
      <c r="B191" s="53">
        <v>183</v>
      </c>
      <c r="C191" s="54" t="s">
        <v>511</v>
      </c>
      <c r="D191" s="55" t="s">
        <v>2</v>
      </c>
      <c r="E191" s="55">
        <v>100</v>
      </c>
      <c r="F191" s="83">
        <v>0</v>
      </c>
      <c r="G191" s="84">
        <f t="shared" si="5"/>
        <v>0</v>
      </c>
      <c r="H191" s="25"/>
    </row>
    <row r="192" spans="2:8" s="11" customFormat="1" x14ac:dyDescent="0.3">
      <c r="B192" s="53">
        <v>184</v>
      </c>
      <c r="C192" s="54" t="s">
        <v>512</v>
      </c>
      <c r="D192" s="55" t="s">
        <v>2</v>
      </c>
      <c r="E192" s="55">
        <v>200</v>
      </c>
      <c r="F192" s="83">
        <v>0</v>
      </c>
      <c r="G192" s="84">
        <f t="shared" si="5"/>
        <v>0</v>
      </c>
      <c r="H192" s="25"/>
    </row>
    <row r="193" spans="2:8" s="11" customFormat="1" x14ac:dyDescent="0.3">
      <c r="B193" s="53">
        <v>185</v>
      </c>
      <c r="C193" s="54" t="s">
        <v>513</v>
      </c>
      <c r="D193" s="55" t="s">
        <v>2</v>
      </c>
      <c r="E193" s="55">
        <v>100</v>
      </c>
      <c r="F193" s="83">
        <v>0</v>
      </c>
      <c r="G193" s="84">
        <f t="shared" si="5"/>
        <v>0</v>
      </c>
      <c r="H193" s="25"/>
    </row>
    <row r="194" spans="2:8" s="13" customFormat="1" x14ac:dyDescent="0.3">
      <c r="B194" s="53">
        <v>186</v>
      </c>
      <c r="C194" s="54" t="s">
        <v>514</v>
      </c>
      <c r="D194" s="55" t="s">
        <v>2</v>
      </c>
      <c r="E194" s="55">
        <v>100</v>
      </c>
      <c r="F194" s="83">
        <v>0</v>
      </c>
      <c r="G194" s="84">
        <f t="shared" si="5"/>
        <v>0</v>
      </c>
      <c r="H194" s="25"/>
    </row>
    <row r="195" spans="2:8" s="13" customFormat="1" x14ac:dyDescent="0.3">
      <c r="B195" s="53">
        <v>187</v>
      </c>
      <c r="C195" s="54" t="s">
        <v>515</v>
      </c>
      <c r="D195" s="55" t="s">
        <v>2</v>
      </c>
      <c r="E195" s="55">
        <v>100</v>
      </c>
      <c r="F195" s="83">
        <v>0</v>
      </c>
      <c r="G195" s="84">
        <f t="shared" si="5"/>
        <v>0</v>
      </c>
      <c r="H195" s="25"/>
    </row>
    <row r="196" spans="2:8" s="13" customFormat="1" x14ac:dyDescent="0.3">
      <c r="B196" s="53">
        <v>188</v>
      </c>
      <c r="C196" s="54" t="s">
        <v>516</v>
      </c>
      <c r="D196" s="55" t="s">
        <v>2</v>
      </c>
      <c r="E196" s="55">
        <v>100</v>
      </c>
      <c r="F196" s="83">
        <v>0</v>
      </c>
      <c r="G196" s="84">
        <f t="shared" si="5"/>
        <v>0</v>
      </c>
      <c r="H196" s="25"/>
    </row>
    <row r="197" spans="2:8" s="13" customFormat="1" x14ac:dyDescent="0.3">
      <c r="B197" s="53">
        <v>189</v>
      </c>
      <c r="C197" s="54" t="s">
        <v>517</v>
      </c>
      <c r="D197" s="55" t="s">
        <v>2</v>
      </c>
      <c r="E197" s="55">
        <v>100</v>
      </c>
      <c r="F197" s="83">
        <v>0</v>
      </c>
      <c r="G197" s="84">
        <f t="shared" si="5"/>
        <v>0</v>
      </c>
      <c r="H197" s="25"/>
    </row>
    <row r="198" spans="2:8" s="13" customFormat="1" x14ac:dyDescent="0.3">
      <c r="B198" s="53">
        <v>190</v>
      </c>
      <c r="C198" s="54" t="s">
        <v>518</v>
      </c>
      <c r="D198" s="55" t="s">
        <v>2</v>
      </c>
      <c r="E198" s="55">
        <v>150</v>
      </c>
      <c r="F198" s="83">
        <v>0</v>
      </c>
      <c r="G198" s="84">
        <f t="shared" si="5"/>
        <v>0</v>
      </c>
      <c r="H198" s="25"/>
    </row>
    <row r="199" spans="2:8" s="13" customFormat="1" x14ac:dyDescent="0.3">
      <c r="B199" s="53">
        <v>191</v>
      </c>
      <c r="C199" s="54" t="s">
        <v>519</v>
      </c>
      <c r="D199" s="55" t="s">
        <v>2</v>
      </c>
      <c r="E199" s="55">
        <v>100</v>
      </c>
      <c r="F199" s="83">
        <v>0</v>
      </c>
      <c r="G199" s="84">
        <f t="shared" si="5"/>
        <v>0</v>
      </c>
      <c r="H199" s="25"/>
    </row>
    <row r="200" spans="2:8" s="13" customFormat="1" x14ac:dyDescent="0.3">
      <c r="B200" s="53">
        <v>192</v>
      </c>
      <c r="C200" s="54" t="s">
        <v>520</v>
      </c>
      <c r="D200" s="55" t="s">
        <v>2</v>
      </c>
      <c r="E200" s="55">
        <v>800</v>
      </c>
      <c r="F200" s="83">
        <v>0</v>
      </c>
      <c r="G200" s="84">
        <f t="shared" si="5"/>
        <v>0</v>
      </c>
      <c r="H200" s="25"/>
    </row>
    <row r="201" spans="2:8" s="13" customFormat="1" x14ac:dyDescent="0.3">
      <c r="B201" s="53">
        <v>193</v>
      </c>
      <c r="C201" s="54" t="s">
        <v>521</v>
      </c>
      <c r="D201" s="55" t="s">
        <v>2</v>
      </c>
      <c r="E201" s="55">
        <v>200</v>
      </c>
      <c r="F201" s="83">
        <v>0</v>
      </c>
      <c r="G201" s="84">
        <f t="shared" si="5"/>
        <v>0</v>
      </c>
      <c r="H201" s="25"/>
    </row>
    <row r="202" spans="2:8" s="13" customFormat="1" x14ac:dyDescent="0.3">
      <c r="B202" s="53">
        <v>194</v>
      </c>
      <c r="C202" s="54" t="s">
        <v>522</v>
      </c>
      <c r="D202" s="55" t="s">
        <v>2</v>
      </c>
      <c r="E202" s="55">
        <v>500</v>
      </c>
      <c r="F202" s="83">
        <v>0</v>
      </c>
      <c r="G202" s="84">
        <f t="shared" si="5"/>
        <v>0</v>
      </c>
      <c r="H202" s="25"/>
    </row>
    <row r="203" spans="2:8" s="13" customFormat="1" x14ac:dyDescent="0.3">
      <c r="B203" s="53">
        <v>195</v>
      </c>
      <c r="C203" s="38" t="s">
        <v>523</v>
      </c>
      <c r="D203" s="55" t="s">
        <v>2</v>
      </c>
      <c r="E203" s="55">
        <v>400</v>
      </c>
      <c r="F203" s="83">
        <v>0</v>
      </c>
      <c r="G203" s="84">
        <f t="shared" si="5"/>
        <v>0</v>
      </c>
      <c r="H203" s="25"/>
    </row>
    <row r="204" spans="2:8" s="13" customFormat="1" x14ac:dyDescent="0.3">
      <c r="B204" s="53">
        <v>196</v>
      </c>
      <c r="C204" s="54" t="s">
        <v>524</v>
      </c>
      <c r="D204" s="55" t="s">
        <v>2</v>
      </c>
      <c r="E204" s="55">
        <v>400</v>
      </c>
      <c r="F204" s="83">
        <v>0</v>
      </c>
      <c r="G204" s="84">
        <f t="shared" si="5"/>
        <v>0</v>
      </c>
      <c r="H204" s="25"/>
    </row>
    <row r="205" spans="2:8" s="11" customFormat="1" x14ac:dyDescent="0.3">
      <c r="B205" s="53">
        <v>197</v>
      </c>
      <c r="C205" s="54" t="s">
        <v>525</v>
      </c>
      <c r="D205" s="55" t="s">
        <v>2</v>
      </c>
      <c r="E205" s="55">
        <v>600</v>
      </c>
      <c r="F205" s="83">
        <v>0</v>
      </c>
      <c r="G205" s="84">
        <f t="shared" si="5"/>
        <v>0</v>
      </c>
      <c r="H205" s="25"/>
    </row>
    <row r="206" spans="2:8" s="11" customFormat="1" x14ac:dyDescent="0.3">
      <c r="B206" s="53">
        <v>198</v>
      </c>
      <c r="C206" s="54" t="s">
        <v>526</v>
      </c>
      <c r="D206" s="55" t="s">
        <v>2</v>
      </c>
      <c r="E206" s="55">
        <v>120</v>
      </c>
      <c r="F206" s="83">
        <v>0</v>
      </c>
      <c r="G206" s="84">
        <f t="shared" si="5"/>
        <v>0</v>
      </c>
      <c r="H206" s="25"/>
    </row>
    <row r="207" spans="2:8" s="11" customFormat="1" x14ac:dyDescent="0.3">
      <c r="B207" s="53">
        <v>199</v>
      </c>
      <c r="C207" s="54" t="s">
        <v>527</v>
      </c>
      <c r="D207" s="55" t="s">
        <v>2</v>
      </c>
      <c r="E207" s="55">
        <v>400</v>
      </c>
      <c r="F207" s="83">
        <v>0</v>
      </c>
      <c r="G207" s="84">
        <f t="shared" si="5"/>
        <v>0</v>
      </c>
      <c r="H207" s="25"/>
    </row>
    <row r="208" spans="2:8" s="11" customFormat="1" x14ac:dyDescent="0.3">
      <c r="B208" s="53">
        <v>200</v>
      </c>
      <c r="C208" s="38" t="s">
        <v>528</v>
      </c>
      <c r="D208" s="55" t="s">
        <v>2</v>
      </c>
      <c r="E208" s="55">
        <v>100</v>
      </c>
      <c r="F208" s="83">
        <v>0</v>
      </c>
      <c r="G208" s="84">
        <f t="shared" si="5"/>
        <v>0</v>
      </c>
      <c r="H208" s="25"/>
    </row>
    <row r="209" spans="2:8" s="11" customFormat="1" x14ac:dyDescent="0.3">
      <c r="B209" s="53">
        <v>201</v>
      </c>
      <c r="C209" s="38" t="s">
        <v>529</v>
      </c>
      <c r="D209" s="55" t="s">
        <v>2</v>
      </c>
      <c r="E209" s="55">
        <v>830</v>
      </c>
      <c r="F209" s="83">
        <v>0</v>
      </c>
      <c r="G209" s="84">
        <f t="shared" si="5"/>
        <v>0</v>
      </c>
      <c r="H209" s="25"/>
    </row>
    <row r="210" spans="2:8" s="11" customFormat="1" x14ac:dyDescent="0.3">
      <c r="B210" s="53">
        <v>202</v>
      </c>
      <c r="C210" s="38" t="s">
        <v>530</v>
      </c>
      <c r="D210" s="55" t="s">
        <v>2</v>
      </c>
      <c r="E210" s="55">
        <v>100</v>
      </c>
      <c r="F210" s="83">
        <v>0</v>
      </c>
      <c r="G210" s="84">
        <f t="shared" si="5"/>
        <v>0</v>
      </c>
      <c r="H210" s="25"/>
    </row>
    <row r="211" spans="2:8" s="11" customFormat="1" x14ac:dyDescent="0.3">
      <c r="B211" s="53">
        <v>203</v>
      </c>
      <c r="C211" s="38" t="s">
        <v>531</v>
      </c>
      <c r="D211" s="55" t="s">
        <v>2</v>
      </c>
      <c r="E211" s="55">
        <v>700</v>
      </c>
      <c r="F211" s="83">
        <v>0</v>
      </c>
      <c r="G211" s="84">
        <f t="shared" si="5"/>
        <v>0</v>
      </c>
      <c r="H211" s="25"/>
    </row>
    <row r="212" spans="2:8" s="11" customFormat="1" x14ac:dyDescent="0.3">
      <c r="B212" s="53">
        <v>204</v>
      </c>
      <c r="C212" s="38" t="s">
        <v>532</v>
      </c>
      <c r="D212" s="55" t="s">
        <v>2</v>
      </c>
      <c r="E212" s="55">
        <v>100</v>
      </c>
      <c r="F212" s="83">
        <v>0</v>
      </c>
      <c r="G212" s="84">
        <f t="shared" si="5"/>
        <v>0</v>
      </c>
      <c r="H212" s="25"/>
    </row>
    <row r="213" spans="2:8" s="11" customFormat="1" x14ac:dyDescent="0.3">
      <c r="B213" s="53">
        <v>205</v>
      </c>
      <c r="C213" s="38" t="s">
        <v>533</v>
      </c>
      <c r="D213" s="55" t="s">
        <v>2</v>
      </c>
      <c r="E213" s="55">
        <v>1000</v>
      </c>
      <c r="F213" s="83">
        <v>0</v>
      </c>
      <c r="G213" s="84">
        <f t="shared" si="5"/>
        <v>0</v>
      </c>
      <c r="H213" s="25"/>
    </row>
    <row r="214" spans="2:8" s="11" customFormat="1" x14ac:dyDescent="0.3">
      <c r="B214" s="53">
        <v>206</v>
      </c>
      <c r="C214" s="54" t="s">
        <v>534</v>
      </c>
      <c r="D214" s="55" t="s">
        <v>2</v>
      </c>
      <c r="E214" s="55">
        <v>200</v>
      </c>
      <c r="F214" s="83">
        <v>0</v>
      </c>
      <c r="G214" s="84">
        <f t="shared" si="5"/>
        <v>0</v>
      </c>
      <c r="H214" s="25"/>
    </row>
    <row r="215" spans="2:8" x14ac:dyDescent="0.3">
      <c r="B215" s="53">
        <v>207</v>
      </c>
      <c r="C215" s="38" t="s">
        <v>535</v>
      </c>
      <c r="D215" s="55" t="s">
        <v>2</v>
      </c>
      <c r="E215" s="55">
        <v>250</v>
      </c>
      <c r="F215" s="83">
        <v>0</v>
      </c>
      <c r="G215" s="84">
        <f t="shared" si="5"/>
        <v>0</v>
      </c>
      <c r="H215" s="25"/>
    </row>
    <row r="216" spans="2:8" x14ac:dyDescent="0.3">
      <c r="B216" s="53">
        <v>208</v>
      </c>
      <c r="C216" s="54" t="s">
        <v>536</v>
      </c>
      <c r="D216" s="55" t="s">
        <v>2</v>
      </c>
      <c r="E216" s="55">
        <v>500</v>
      </c>
      <c r="F216" s="83">
        <v>0</v>
      </c>
      <c r="G216" s="84">
        <f t="shared" si="5"/>
        <v>0</v>
      </c>
      <c r="H216" s="25"/>
    </row>
    <row r="217" spans="2:8" x14ac:dyDescent="0.3">
      <c r="B217" s="53">
        <v>209</v>
      </c>
      <c r="C217" s="54" t="s">
        <v>537</v>
      </c>
      <c r="D217" s="55" t="s">
        <v>2</v>
      </c>
      <c r="E217" s="55">
        <v>10</v>
      </c>
      <c r="F217" s="83">
        <v>0</v>
      </c>
      <c r="G217" s="84">
        <f t="shared" si="5"/>
        <v>0</v>
      </c>
      <c r="H217" s="25"/>
    </row>
    <row r="218" spans="2:8" x14ac:dyDescent="0.3">
      <c r="B218" s="53">
        <v>210</v>
      </c>
      <c r="C218" s="54" t="s">
        <v>538</v>
      </c>
      <c r="D218" s="55" t="s">
        <v>2</v>
      </c>
      <c r="E218" s="55">
        <v>10</v>
      </c>
      <c r="F218" s="83">
        <v>0</v>
      </c>
      <c r="G218" s="84">
        <f t="shared" ref="G218:G233" si="6">+E218*F218</f>
        <v>0</v>
      </c>
      <c r="H218" s="25"/>
    </row>
    <row r="219" spans="2:8" s="13" customFormat="1" x14ac:dyDescent="0.3">
      <c r="B219" s="53">
        <v>211</v>
      </c>
      <c r="C219" s="54" t="s">
        <v>539</v>
      </c>
      <c r="D219" s="55" t="s">
        <v>2</v>
      </c>
      <c r="E219" s="55">
        <v>50</v>
      </c>
      <c r="F219" s="83">
        <v>0</v>
      </c>
      <c r="G219" s="84">
        <f t="shared" si="6"/>
        <v>0</v>
      </c>
      <c r="H219" s="25"/>
    </row>
    <row r="220" spans="2:8" s="13" customFormat="1" x14ac:dyDescent="0.3">
      <c r="B220" s="53">
        <v>212</v>
      </c>
      <c r="C220" s="54" t="s">
        <v>540</v>
      </c>
      <c r="D220" s="55" t="s">
        <v>2</v>
      </c>
      <c r="E220" s="55">
        <v>50</v>
      </c>
      <c r="F220" s="83">
        <v>0</v>
      </c>
      <c r="G220" s="84">
        <f t="shared" si="6"/>
        <v>0</v>
      </c>
      <c r="H220" s="25"/>
    </row>
    <row r="221" spans="2:8" x14ac:dyDescent="0.3">
      <c r="B221" s="53">
        <v>213</v>
      </c>
      <c r="C221" s="54" t="s">
        <v>541</v>
      </c>
      <c r="D221" s="39" t="s">
        <v>318</v>
      </c>
      <c r="E221" s="39">
        <v>6</v>
      </c>
      <c r="F221" s="83">
        <v>0</v>
      </c>
      <c r="G221" s="84">
        <f t="shared" si="6"/>
        <v>0</v>
      </c>
      <c r="H221" s="25"/>
    </row>
    <row r="222" spans="2:8" s="13" customFormat="1" x14ac:dyDescent="0.3">
      <c r="B222" s="53">
        <v>214</v>
      </c>
      <c r="C222" s="54" t="s">
        <v>542</v>
      </c>
      <c r="D222" s="39" t="s">
        <v>318</v>
      </c>
      <c r="E222" s="39">
        <v>6</v>
      </c>
      <c r="F222" s="83">
        <v>0</v>
      </c>
      <c r="G222" s="84">
        <f t="shared" si="6"/>
        <v>0</v>
      </c>
      <c r="H222" s="25"/>
    </row>
    <row r="223" spans="2:8" s="13" customFormat="1" x14ac:dyDescent="0.3">
      <c r="B223" s="53">
        <v>215</v>
      </c>
      <c r="C223" s="54" t="s">
        <v>543</v>
      </c>
      <c r="D223" s="39" t="s">
        <v>318</v>
      </c>
      <c r="E223" s="39">
        <v>6</v>
      </c>
      <c r="F223" s="83">
        <v>0</v>
      </c>
      <c r="G223" s="84">
        <f t="shared" si="6"/>
        <v>0</v>
      </c>
      <c r="H223" s="25"/>
    </row>
    <row r="224" spans="2:8" x14ac:dyDescent="0.3">
      <c r="B224" s="53">
        <v>216</v>
      </c>
      <c r="C224" s="54" t="s">
        <v>544</v>
      </c>
      <c r="D224" s="39" t="s">
        <v>2</v>
      </c>
      <c r="E224" s="39">
        <v>500</v>
      </c>
      <c r="F224" s="83">
        <v>0</v>
      </c>
      <c r="G224" s="84">
        <f t="shared" si="6"/>
        <v>0</v>
      </c>
      <c r="H224" s="25"/>
    </row>
    <row r="225" spans="2:8" s="13" customFormat="1" x14ac:dyDescent="0.3">
      <c r="B225" s="53">
        <v>217</v>
      </c>
      <c r="C225" s="54" t="s">
        <v>545</v>
      </c>
      <c r="D225" s="39" t="s">
        <v>2</v>
      </c>
      <c r="E225" s="39">
        <v>1200</v>
      </c>
      <c r="F225" s="83">
        <v>0</v>
      </c>
      <c r="G225" s="84">
        <f t="shared" si="6"/>
        <v>0</v>
      </c>
      <c r="H225" s="25"/>
    </row>
    <row r="226" spans="2:8" s="13" customFormat="1" x14ac:dyDescent="0.3">
      <c r="B226" s="53">
        <v>218</v>
      </c>
      <c r="C226" s="54" t="s">
        <v>546</v>
      </c>
      <c r="D226" s="55" t="s">
        <v>2</v>
      </c>
      <c r="E226" s="55">
        <v>500</v>
      </c>
      <c r="F226" s="83">
        <v>0</v>
      </c>
      <c r="G226" s="84">
        <f t="shared" si="6"/>
        <v>0</v>
      </c>
      <c r="H226" s="25"/>
    </row>
    <row r="227" spans="2:8" s="13" customFormat="1" x14ac:dyDescent="0.3">
      <c r="B227" s="53">
        <v>219</v>
      </c>
      <c r="C227" s="54" t="s">
        <v>547</v>
      </c>
      <c r="D227" s="55" t="s">
        <v>2</v>
      </c>
      <c r="E227" s="55">
        <v>1500</v>
      </c>
      <c r="F227" s="83">
        <v>0</v>
      </c>
      <c r="G227" s="84">
        <f t="shared" si="6"/>
        <v>0</v>
      </c>
      <c r="H227" s="25"/>
    </row>
    <row r="228" spans="2:8" s="13" customFormat="1" x14ac:dyDescent="0.3">
      <c r="B228" s="53">
        <v>220</v>
      </c>
      <c r="C228" s="54" t="s">
        <v>548</v>
      </c>
      <c r="D228" s="55" t="s">
        <v>2</v>
      </c>
      <c r="E228" s="55">
        <v>250</v>
      </c>
      <c r="F228" s="83">
        <v>0</v>
      </c>
      <c r="G228" s="84">
        <f t="shared" si="6"/>
        <v>0</v>
      </c>
      <c r="H228" s="25"/>
    </row>
    <row r="229" spans="2:8" s="13" customFormat="1" x14ac:dyDescent="0.3">
      <c r="B229" s="53">
        <v>221</v>
      </c>
      <c r="C229" s="54" t="s">
        <v>549</v>
      </c>
      <c r="D229" s="39" t="s">
        <v>2</v>
      </c>
      <c r="E229" s="39">
        <v>300</v>
      </c>
      <c r="F229" s="83">
        <v>0</v>
      </c>
      <c r="G229" s="84">
        <f t="shared" si="6"/>
        <v>0</v>
      </c>
      <c r="H229" s="25"/>
    </row>
    <row r="230" spans="2:8" s="13" customFormat="1" x14ac:dyDescent="0.3">
      <c r="B230" s="53">
        <v>222</v>
      </c>
      <c r="C230" s="54" t="s">
        <v>550</v>
      </c>
      <c r="D230" s="39" t="s">
        <v>2</v>
      </c>
      <c r="E230" s="39">
        <v>200</v>
      </c>
      <c r="F230" s="83">
        <v>0</v>
      </c>
      <c r="G230" s="84">
        <f t="shared" si="6"/>
        <v>0</v>
      </c>
      <c r="H230" s="25"/>
    </row>
    <row r="231" spans="2:8" s="13" customFormat="1" x14ac:dyDescent="0.3">
      <c r="B231" s="53">
        <v>223</v>
      </c>
      <c r="C231" s="54" t="s">
        <v>551</v>
      </c>
      <c r="D231" s="55" t="s">
        <v>2</v>
      </c>
      <c r="E231" s="55">
        <v>500</v>
      </c>
      <c r="F231" s="83">
        <v>0</v>
      </c>
      <c r="G231" s="84">
        <f t="shared" si="6"/>
        <v>0</v>
      </c>
      <c r="H231" s="25"/>
    </row>
    <row r="232" spans="2:8" s="13" customFormat="1" x14ac:dyDescent="0.3">
      <c r="B232" s="53">
        <v>224</v>
      </c>
      <c r="C232" s="54" t="s">
        <v>552</v>
      </c>
      <c r="D232" s="55" t="s">
        <v>2</v>
      </c>
      <c r="E232" s="55">
        <v>250</v>
      </c>
      <c r="F232" s="83">
        <v>0</v>
      </c>
      <c r="G232" s="84">
        <f t="shared" si="6"/>
        <v>0</v>
      </c>
      <c r="H232" s="25"/>
    </row>
    <row r="233" spans="2:8" x14ac:dyDescent="0.3">
      <c r="B233" s="53">
        <v>225</v>
      </c>
      <c r="C233" s="38" t="s">
        <v>553</v>
      </c>
      <c r="D233" s="55" t="s">
        <v>3</v>
      </c>
      <c r="E233" s="55">
        <v>170</v>
      </c>
      <c r="F233" s="83">
        <v>0</v>
      </c>
      <c r="G233" s="84">
        <f t="shared" si="6"/>
        <v>0</v>
      </c>
      <c r="H233" s="25"/>
    </row>
    <row r="234" spans="2:8" x14ac:dyDescent="0.3">
      <c r="B234" s="25"/>
      <c r="C234" s="40"/>
      <c r="D234" s="41"/>
      <c r="E234" s="42"/>
      <c r="F234" s="43" t="s">
        <v>4</v>
      </c>
      <c r="G234" s="44">
        <f>SUM(G19:G233)</f>
        <v>0</v>
      </c>
      <c r="H234" s="25"/>
    </row>
    <row r="235" spans="2:8" x14ac:dyDescent="0.3">
      <c r="B235" s="25"/>
      <c r="C235" s="25"/>
      <c r="D235" s="26"/>
      <c r="E235" s="28"/>
      <c r="F235" s="25"/>
      <c r="G235" s="25"/>
      <c r="H235" s="25"/>
    </row>
    <row r="236" spans="2:8" s="13" customFormat="1" x14ac:dyDescent="0.3">
      <c r="B236" s="25"/>
      <c r="C236" s="45" t="s">
        <v>138</v>
      </c>
      <c r="D236" s="25"/>
      <c r="E236" s="28"/>
      <c r="F236" s="25"/>
      <c r="G236" s="25"/>
      <c r="H236" s="25"/>
    </row>
    <row r="237" spans="2:8" x14ac:dyDescent="0.3">
      <c r="B237" s="25"/>
      <c r="C237" s="25"/>
      <c r="D237" s="28"/>
      <c r="E237" s="28"/>
      <c r="F237" s="25"/>
      <c r="G237" s="25"/>
      <c r="H237" s="25"/>
    </row>
    <row r="238" spans="2:8" x14ac:dyDescent="0.3">
      <c r="B238" s="25"/>
      <c r="C238" s="25"/>
      <c r="D238" s="28"/>
      <c r="E238" s="28"/>
      <c r="F238" s="25"/>
      <c r="G238" s="25"/>
      <c r="H238" s="25"/>
    </row>
    <row r="239" spans="2:8" x14ac:dyDescent="0.3">
      <c r="B239" s="25"/>
      <c r="C239" s="25"/>
      <c r="D239" s="28"/>
      <c r="E239" s="28"/>
      <c r="F239" s="25"/>
      <c r="G239" s="25"/>
      <c r="H239" s="25"/>
    </row>
    <row r="240" spans="2:8" x14ac:dyDescent="0.3">
      <c r="B240" s="25"/>
      <c r="C240" s="25"/>
      <c r="D240" s="28"/>
      <c r="E240" s="28"/>
      <c r="F240" s="25"/>
      <c r="G240" s="25"/>
      <c r="H240" s="25"/>
    </row>
  </sheetData>
  <sortState xmlns:xlrd2="http://schemas.microsoft.com/office/spreadsheetml/2017/richdata2" ref="C19:G233">
    <sortCondition ref="C19"/>
  </sortState>
  <pageMargins left="0.7" right="0.7" top="0.75" bottom="0.75" header="0.3" footer="0.3"/>
  <pageSetup paperSize="9" scale="8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97"/>
  <sheetViews>
    <sheetView topLeftCell="A7" zoomScaleNormal="100" workbookViewId="0">
      <selection activeCell="J23" sqref="J23"/>
    </sheetView>
  </sheetViews>
  <sheetFormatPr defaultColWidth="9.109375" defaultRowHeight="15.6" x14ac:dyDescent="0.3"/>
  <cols>
    <col min="1" max="1" width="9.109375" style="1"/>
    <col min="2" max="2" width="9.44140625" style="1" bestFit="1" customWidth="1"/>
    <col min="3" max="3" width="50.44140625" style="1" customWidth="1"/>
    <col min="4" max="4" width="6.44140625" style="1" bestFit="1" customWidth="1"/>
    <col min="5" max="5" width="14.5546875" style="4" customWidth="1"/>
    <col min="6" max="6" width="23.44140625" style="1" customWidth="1"/>
    <col min="7" max="7" width="18.44140625" style="1" customWidth="1"/>
    <col min="8" max="9" width="9.109375" style="1"/>
    <col min="10" max="10" width="37.109375" style="1" customWidth="1"/>
    <col min="11" max="16384" width="9.109375" style="1"/>
  </cols>
  <sheetData>
    <row r="2" spans="1:7" s="11" customFormat="1" x14ac:dyDescent="0.3">
      <c r="A2" s="13"/>
      <c r="B2" s="13"/>
      <c r="C2" s="13"/>
      <c r="D2" s="5"/>
      <c r="E2" s="5"/>
      <c r="F2" s="4"/>
      <c r="G2" s="13"/>
    </row>
    <row r="3" spans="1:7" s="11" customFormat="1" x14ac:dyDescent="0.3">
      <c r="A3" s="13"/>
      <c r="B3" s="13"/>
      <c r="C3" s="13"/>
      <c r="D3" s="5"/>
      <c r="E3" s="5"/>
      <c r="F3" s="4"/>
      <c r="G3" s="13"/>
    </row>
    <row r="4" spans="1:7" s="11" customFormat="1" x14ac:dyDescent="0.3">
      <c r="A4" s="13"/>
      <c r="B4" s="13"/>
      <c r="C4" s="13"/>
      <c r="D4" s="5"/>
      <c r="E4" s="5"/>
      <c r="F4" s="4"/>
      <c r="G4" s="13"/>
    </row>
    <row r="5" spans="1:7" s="11" customFormat="1" x14ac:dyDescent="0.3">
      <c r="A5" s="13"/>
      <c r="B5" s="13"/>
      <c r="C5" s="13"/>
      <c r="D5" s="5"/>
      <c r="E5" s="5"/>
      <c r="F5" s="4"/>
      <c r="G5" s="13"/>
    </row>
    <row r="6" spans="1:7" s="11" customFormat="1" x14ac:dyDescent="0.3">
      <c r="A6" s="13"/>
      <c r="B6" s="13"/>
      <c r="C6" s="13"/>
      <c r="D6" s="5"/>
      <c r="E6" s="5"/>
      <c r="F6" s="4"/>
      <c r="G6" s="13"/>
    </row>
    <row r="7" spans="1:7" s="11" customFormat="1" x14ac:dyDescent="0.3">
      <c r="A7" s="14"/>
      <c r="B7" s="14"/>
      <c r="C7" s="14"/>
      <c r="D7" s="15"/>
      <c r="E7" s="15"/>
      <c r="F7" s="16"/>
      <c r="G7" s="14"/>
    </row>
    <row r="8" spans="1:7" s="11" customFormat="1" x14ac:dyDescent="0.3">
      <c r="A8" s="25"/>
      <c r="B8" s="25"/>
      <c r="C8" s="24" t="s">
        <v>330</v>
      </c>
      <c r="D8" s="26"/>
      <c r="E8" s="26"/>
      <c r="F8" s="27" t="s">
        <v>332</v>
      </c>
      <c r="G8" s="24" t="s">
        <v>557</v>
      </c>
    </row>
    <row r="9" spans="1:7" s="11" customFormat="1" x14ac:dyDescent="0.3">
      <c r="A9" s="25"/>
      <c r="B9" s="25" t="s">
        <v>112</v>
      </c>
      <c r="C9" s="24" t="s">
        <v>331</v>
      </c>
      <c r="D9" s="26"/>
      <c r="E9" s="26"/>
      <c r="F9" s="28"/>
      <c r="G9" s="25"/>
    </row>
    <row r="10" spans="1:7" s="11" customFormat="1" x14ac:dyDescent="0.3">
      <c r="A10" s="25"/>
      <c r="B10" s="25" t="s">
        <v>112</v>
      </c>
      <c r="C10" s="25"/>
      <c r="D10" s="26"/>
      <c r="E10" s="26"/>
      <c r="F10" s="28"/>
      <c r="G10" s="25"/>
    </row>
    <row r="11" spans="1:7" s="11" customFormat="1" x14ac:dyDescent="0.3">
      <c r="A11" s="25"/>
      <c r="B11" s="25"/>
      <c r="C11" s="25"/>
      <c r="D11" s="26"/>
      <c r="E11" s="26"/>
      <c r="F11" s="28"/>
      <c r="G11" s="25"/>
    </row>
    <row r="12" spans="1:7" s="11" customFormat="1" x14ac:dyDescent="0.3">
      <c r="A12" s="25"/>
      <c r="B12" s="24" t="s">
        <v>329</v>
      </c>
      <c r="C12" s="29" t="s">
        <v>112</v>
      </c>
      <c r="D12" s="26"/>
      <c r="E12" s="26"/>
      <c r="F12" s="28"/>
      <c r="G12" s="25"/>
    </row>
    <row r="13" spans="1:7" s="13" customFormat="1" x14ac:dyDescent="0.3">
      <c r="A13" s="25"/>
      <c r="B13" s="24"/>
      <c r="C13" s="29"/>
      <c r="D13" s="26"/>
      <c r="E13" s="26"/>
      <c r="F13" s="28"/>
      <c r="G13" s="25"/>
    </row>
    <row r="14" spans="1:7" s="11" customFormat="1" x14ac:dyDescent="0.3">
      <c r="A14" s="25"/>
      <c r="B14" s="25"/>
      <c r="C14" s="25" t="s">
        <v>112</v>
      </c>
      <c r="D14" s="26"/>
      <c r="E14" s="26"/>
      <c r="F14" s="28"/>
      <c r="G14" s="25"/>
    </row>
    <row r="15" spans="1:7" x14ac:dyDescent="0.3">
      <c r="A15" s="25"/>
      <c r="B15" s="24" t="s">
        <v>112</v>
      </c>
      <c r="C15" s="24" t="s">
        <v>554</v>
      </c>
      <c r="D15" s="26"/>
      <c r="E15" s="26"/>
      <c r="F15" s="28"/>
      <c r="G15" s="25"/>
    </row>
    <row r="16" spans="1:7" x14ac:dyDescent="0.3">
      <c r="B16" s="14"/>
      <c r="C16" s="14"/>
      <c r="D16" s="14"/>
      <c r="E16" s="16"/>
      <c r="F16" s="14"/>
      <c r="G16" s="14"/>
    </row>
    <row r="17" spans="2:7" s="7" customFormat="1" ht="46.8" x14ac:dyDescent="0.3">
      <c r="B17" s="18" t="s">
        <v>556</v>
      </c>
      <c r="C17" s="18" t="s">
        <v>0</v>
      </c>
      <c r="D17" s="18" t="s">
        <v>1</v>
      </c>
      <c r="E17" s="19" t="s">
        <v>555</v>
      </c>
      <c r="F17" s="20" t="s">
        <v>132</v>
      </c>
      <c r="G17" s="20" t="s">
        <v>133</v>
      </c>
    </row>
    <row r="18" spans="2:7" s="7" customFormat="1" x14ac:dyDescent="0.3">
      <c r="B18" s="21">
        <v>1</v>
      </c>
      <c r="C18" s="38" t="s">
        <v>558</v>
      </c>
      <c r="D18" s="39" t="s">
        <v>2</v>
      </c>
      <c r="E18" s="39">
        <v>150</v>
      </c>
      <c r="F18" s="83">
        <v>0</v>
      </c>
      <c r="G18" s="85">
        <f t="shared" ref="G18:G49" si="0">E18*F18</f>
        <v>0</v>
      </c>
    </row>
    <row r="19" spans="2:7" s="7" customFormat="1" x14ac:dyDescent="0.3">
      <c r="B19" s="21">
        <v>2</v>
      </c>
      <c r="C19" s="38" t="s">
        <v>559</v>
      </c>
      <c r="D19" s="39" t="s">
        <v>2</v>
      </c>
      <c r="E19" s="39">
        <v>70</v>
      </c>
      <c r="F19" s="83">
        <v>0</v>
      </c>
      <c r="G19" s="85">
        <f t="shared" si="0"/>
        <v>0</v>
      </c>
    </row>
    <row r="20" spans="2:7" s="7" customFormat="1" x14ac:dyDescent="0.3">
      <c r="B20" s="21">
        <v>3</v>
      </c>
      <c r="C20" s="38" t="s">
        <v>560</v>
      </c>
      <c r="D20" s="39" t="s">
        <v>31</v>
      </c>
      <c r="E20" s="39">
        <v>160</v>
      </c>
      <c r="F20" s="83">
        <v>0</v>
      </c>
      <c r="G20" s="85">
        <f t="shared" si="0"/>
        <v>0</v>
      </c>
    </row>
    <row r="21" spans="2:7" s="7" customFormat="1" x14ac:dyDescent="0.3">
      <c r="B21" s="21">
        <v>4</v>
      </c>
      <c r="C21" s="38" t="s">
        <v>561</v>
      </c>
      <c r="D21" s="39" t="s">
        <v>2</v>
      </c>
      <c r="E21" s="39">
        <v>130</v>
      </c>
      <c r="F21" s="83">
        <v>0</v>
      </c>
      <c r="G21" s="85">
        <f t="shared" si="0"/>
        <v>0</v>
      </c>
    </row>
    <row r="22" spans="2:7" s="7" customFormat="1" x14ac:dyDescent="0.3">
      <c r="B22" s="21">
        <v>5</v>
      </c>
      <c r="C22" s="38" t="s">
        <v>562</v>
      </c>
      <c r="D22" s="39" t="s">
        <v>2</v>
      </c>
      <c r="E22" s="39">
        <v>70</v>
      </c>
      <c r="F22" s="83">
        <v>0</v>
      </c>
      <c r="G22" s="85">
        <f t="shared" si="0"/>
        <v>0</v>
      </c>
    </row>
    <row r="23" spans="2:7" s="7" customFormat="1" x14ac:dyDescent="0.3">
      <c r="B23" s="21">
        <v>6</v>
      </c>
      <c r="C23" s="38" t="s">
        <v>563</v>
      </c>
      <c r="D23" s="39" t="s">
        <v>2</v>
      </c>
      <c r="E23" s="39">
        <v>80</v>
      </c>
      <c r="F23" s="83">
        <v>0</v>
      </c>
      <c r="G23" s="85">
        <f t="shared" si="0"/>
        <v>0</v>
      </c>
    </row>
    <row r="24" spans="2:7" s="7" customFormat="1" x14ac:dyDescent="0.3">
      <c r="B24" s="21">
        <v>7</v>
      </c>
      <c r="C24" s="38" t="s">
        <v>564</v>
      </c>
      <c r="D24" s="39" t="s">
        <v>2</v>
      </c>
      <c r="E24" s="39">
        <v>200</v>
      </c>
      <c r="F24" s="83">
        <v>0</v>
      </c>
      <c r="G24" s="85">
        <f t="shared" si="0"/>
        <v>0</v>
      </c>
    </row>
    <row r="25" spans="2:7" s="7" customFormat="1" x14ac:dyDescent="0.3">
      <c r="B25" s="21">
        <v>8</v>
      </c>
      <c r="C25" s="38" t="s">
        <v>565</v>
      </c>
      <c r="D25" s="39" t="s">
        <v>2</v>
      </c>
      <c r="E25" s="39">
        <v>998</v>
      </c>
      <c r="F25" s="83">
        <v>0</v>
      </c>
      <c r="G25" s="85">
        <f t="shared" si="0"/>
        <v>0</v>
      </c>
    </row>
    <row r="26" spans="2:7" s="7" customFormat="1" x14ac:dyDescent="0.3">
      <c r="B26" s="21">
        <v>9</v>
      </c>
      <c r="C26" s="38" t="s">
        <v>566</v>
      </c>
      <c r="D26" s="39" t="s">
        <v>2</v>
      </c>
      <c r="E26" s="39">
        <v>1288</v>
      </c>
      <c r="F26" s="83">
        <v>0</v>
      </c>
      <c r="G26" s="85">
        <f t="shared" si="0"/>
        <v>0</v>
      </c>
    </row>
    <row r="27" spans="2:7" s="7" customFormat="1" x14ac:dyDescent="0.3">
      <c r="B27" s="21">
        <v>10</v>
      </c>
      <c r="C27" s="34" t="s">
        <v>225</v>
      </c>
      <c r="D27" s="33" t="s">
        <v>2</v>
      </c>
      <c r="E27" s="35">
        <v>100</v>
      </c>
      <c r="F27" s="83">
        <v>0</v>
      </c>
      <c r="G27" s="85">
        <f t="shared" si="0"/>
        <v>0</v>
      </c>
    </row>
    <row r="28" spans="2:7" x14ac:dyDescent="0.3">
      <c r="B28" s="21">
        <v>11</v>
      </c>
      <c r="C28" s="34" t="s">
        <v>226</v>
      </c>
      <c r="D28" s="33" t="s">
        <v>2</v>
      </c>
      <c r="E28" s="35">
        <v>100</v>
      </c>
      <c r="F28" s="83">
        <v>0</v>
      </c>
      <c r="G28" s="85">
        <f t="shared" si="0"/>
        <v>0</v>
      </c>
    </row>
    <row r="29" spans="2:7" x14ac:dyDescent="0.3">
      <c r="B29" s="21">
        <v>12</v>
      </c>
      <c r="C29" s="34" t="s">
        <v>227</v>
      </c>
      <c r="D29" s="33" t="s">
        <v>2</v>
      </c>
      <c r="E29" s="35">
        <v>100</v>
      </c>
      <c r="F29" s="83">
        <v>0</v>
      </c>
      <c r="G29" s="85">
        <f t="shared" si="0"/>
        <v>0</v>
      </c>
    </row>
    <row r="30" spans="2:7" x14ac:dyDescent="0.3">
      <c r="B30" s="21">
        <v>13</v>
      </c>
      <c r="C30" s="34" t="s">
        <v>228</v>
      </c>
      <c r="D30" s="33" t="s">
        <v>2</v>
      </c>
      <c r="E30" s="35">
        <v>100</v>
      </c>
      <c r="F30" s="83">
        <v>0</v>
      </c>
      <c r="G30" s="85">
        <f t="shared" si="0"/>
        <v>0</v>
      </c>
    </row>
    <row r="31" spans="2:7" x14ac:dyDescent="0.3">
      <c r="B31" s="21">
        <v>14</v>
      </c>
      <c r="C31" s="34" t="s">
        <v>235</v>
      </c>
      <c r="D31" s="33" t="s">
        <v>3</v>
      </c>
      <c r="E31" s="35">
        <v>19</v>
      </c>
      <c r="F31" s="83">
        <v>0</v>
      </c>
      <c r="G31" s="85">
        <f t="shared" si="0"/>
        <v>0</v>
      </c>
    </row>
    <row r="32" spans="2:7" x14ac:dyDescent="0.3">
      <c r="B32" s="21">
        <v>15</v>
      </c>
      <c r="C32" s="34" t="s">
        <v>236</v>
      </c>
      <c r="D32" s="33" t="s">
        <v>3</v>
      </c>
      <c r="E32" s="35">
        <v>16</v>
      </c>
      <c r="F32" s="83">
        <v>0</v>
      </c>
      <c r="G32" s="85">
        <f t="shared" si="0"/>
        <v>0</v>
      </c>
    </row>
    <row r="33" spans="2:10" x14ac:dyDescent="0.3">
      <c r="B33" s="21">
        <v>16</v>
      </c>
      <c r="C33" s="34" t="s">
        <v>237</v>
      </c>
      <c r="D33" s="33" t="s">
        <v>3</v>
      </c>
      <c r="E33" s="35">
        <v>18</v>
      </c>
      <c r="F33" s="83">
        <v>0</v>
      </c>
      <c r="G33" s="85">
        <f t="shared" si="0"/>
        <v>0</v>
      </c>
    </row>
    <row r="34" spans="2:10" x14ac:dyDescent="0.3">
      <c r="B34" s="21">
        <v>17</v>
      </c>
      <c r="C34" s="38" t="s">
        <v>629</v>
      </c>
      <c r="D34" s="39" t="s">
        <v>26</v>
      </c>
      <c r="E34" s="39">
        <v>100</v>
      </c>
      <c r="F34" s="83">
        <v>0</v>
      </c>
      <c r="G34" s="85">
        <f t="shared" si="0"/>
        <v>0</v>
      </c>
    </row>
    <row r="35" spans="2:10" x14ac:dyDescent="0.3">
      <c r="B35" s="21">
        <v>18</v>
      </c>
      <c r="C35" s="38" t="s">
        <v>567</v>
      </c>
      <c r="D35" s="39" t="s">
        <v>26</v>
      </c>
      <c r="E35" s="39">
        <v>100</v>
      </c>
      <c r="F35" s="83">
        <v>0</v>
      </c>
      <c r="G35" s="85">
        <f t="shared" si="0"/>
        <v>0</v>
      </c>
    </row>
    <row r="36" spans="2:10" x14ac:dyDescent="0.3">
      <c r="B36" s="21">
        <v>19</v>
      </c>
      <c r="C36" s="38" t="s">
        <v>568</v>
      </c>
      <c r="D36" s="39" t="s">
        <v>26</v>
      </c>
      <c r="E36" s="39">
        <v>100</v>
      </c>
      <c r="F36" s="83">
        <v>0</v>
      </c>
      <c r="G36" s="85">
        <f t="shared" si="0"/>
        <v>0</v>
      </c>
    </row>
    <row r="37" spans="2:10" x14ac:dyDescent="0.3">
      <c r="B37" s="21">
        <v>20</v>
      </c>
      <c r="C37" s="38" t="s">
        <v>569</v>
      </c>
      <c r="D37" s="39" t="s">
        <v>26</v>
      </c>
      <c r="E37" s="39">
        <v>50</v>
      </c>
      <c r="F37" s="83">
        <v>0</v>
      </c>
      <c r="G37" s="85">
        <f t="shared" si="0"/>
        <v>0</v>
      </c>
      <c r="J37" s="8"/>
    </row>
    <row r="38" spans="2:10" x14ac:dyDescent="0.3">
      <c r="B38" s="21">
        <v>21</v>
      </c>
      <c r="C38" s="38" t="s">
        <v>570</v>
      </c>
      <c r="D38" s="39" t="s">
        <v>26</v>
      </c>
      <c r="E38" s="39">
        <v>100</v>
      </c>
      <c r="F38" s="83">
        <v>0</v>
      </c>
      <c r="G38" s="85">
        <f t="shared" si="0"/>
        <v>0</v>
      </c>
      <c r="J38" s="8"/>
    </row>
    <row r="39" spans="2:10" x14ac:dyDescent="0.3">
      <c r="B39" s="21">
        <v>22</v>
      </c>
      <c r="C39" s="38" t="s">
        <v>571</v>
      </c>
      <c r="D39" s="39" t="s">
        <v>26</v>
      </c>
      <c r="E39" s="39">
        <v>100</v>
      </c>
      <c r="F39" s="83">
        <v>0</v>
      </c>
      <c r="G39" s="85">
        <f t="shared" si="0"/>
        <v>0</v>
      </c>
      <c r="J39" s="8"/>
    </row>
    <row r="40" spans="2:10" x14ac:dyDescent="0.3">
      <c r="B40" s="21">
        <v>23</v>
      </c>
      <c r="C40" s="38" t="s">
        <v>572</v>
      </c>
      <c r="D40" s="39" t="s">
        <v>26</v>
      </c>
      <c r="E40" s="39">
        <v>30</v>
      </c>
      <c r="F40" s="83">
        <v>0</v>
      </c>
      <c r="G40" s="85">
        <f t="shared" si="0"/>
        <v>0</v>
      </c>
      <c r="J40" s="8"/>
    </row>
    <row r="41" spans="2:10" s="13" customFormat="1" x14ac:dyDescent="0.3">
      <c r="B41" s="21">
        <v>24</v>
      </c>
      <c r="C41" s="38" t="s">
        <v>573</v>
      </c>
      <c r="D41" s="39" t="s">
        <v>26</v>
      </c>
      <c r="E41" s="39">
        <v>20</v>
      </c>
      <c r="F41" s="83">
        <v>0</v>
      </c>
      <c r="G41" s="85">
        <f t="shared" si="0"/>
        <v>0</v>
      </c>
      <c r="J41" s="8"/>
    </row>
    <row r="42" spans="2:10" x14ac:dyDescent="0.3">
      <c r="B42" s="21">
        <v>25</v>
      </c>
      <c r="C42" s="38" t="s">
        <v>574</v>
      </c>
      <c r="D42" s="39" t="s">
        <v>26</v>
      </c>
      <c r="E42" s="39">
        <v>100</v>
      </c>
      <c r="F42" s="83">
        <v>0</v>
      </c>
      <c r="G42" s="85">
        <f t="shared" si="0"/>
        <v>0</v>
      </c>
      <c r="J42" s="8"/>
    </row>
    <row r="43" spans="2:10" x14ac:dyDescent="0.3">
      <c r="B43" s="21">
        <v>26</v>
      </c>
      <c r="C43" s="38" t="s">
        <v>575</v>
      </c>
      <c r="D43" s="39" t="s">
        <v>2</v>
      </c>
      <c r="E43" s="39">
        <v>25</v>
      </c>
      <c r="F43" s="83">
        <v>0</v>
      </c>
      <c r="G43" s="85">
        <f t="shared" si="0"/>
        <v>0</v>
      </c>
      <c r="J43" s="8"/>
    </row>
    <row r="44" spans="2:10" s="13" customFormat="1" x14ac:dyDescent="0.3">
      <c r="B44" s="21">
        <v>27</v>
      </c>
      <c r="C44" s="38" t="s">
        <v>218</v>
      </c>
      <c r="D44" s="39" t="s">
        <v>2</v>
      </c>
      <c r="E44" s="39">
        <v>6</v>
      </c>
      <c r="F44" s="83">
        <v>0</v>
      </c>
      <c r="G44" s="85">
        <f t="shared" si="0"/>
        <v>0</v>
      </c>
      <c r="J44" s="8"/>
    </row>
    <row r="45" spans="2:10" s="13" customFormat="1" x14ac:dyDescent="0.3">
      <c r="B45" s="21">
        <v>28</v>
      </c>
      <c r="C45" s="38" t="s">
        <v>576</v>
      </c>
      <c r="D45" s="39" t="s">
        <v>2</v>
      </c>
      <c r="E45" s="39">
        <v>4</v>
      </c>
      <c r="F45" s="83">
        <v>0</v>
      </c>
      <c r="G45" s="85">
        <f t="shared" si="0"/>
        <v>0</v>
      </c>
      <c r="J45" s="8"/>
    </row>
    <row r="46" spans="2:10" s="13" customFormat="1" x14ac:dyDescent="0.3">
      <c r="B46" s="21">
        <v>29</v>
      </c>
      <c r="C46" s="38" t="s">
        <v>577</v>
      </c>
      <c r="D46" s="39" t="s">
        <v>2</v>
      </c>
      <c r="E46" s="39">
        <v>2</v>
      </c>
      <c r="F46" s="83">
        <v>0</v>
      </c>
      <c r="G46" s="85">
        <f t="shared" si="0"/>
        <v>0</v>
      </c>
      <c r="J46" s="8"/>
    </row>
    <row r="47" spans="2:10" s="13" customFormat="1" x14ac:dyDescent="0.3">
      <c r="B47" s="21">
        <v>30</v>
      </c>
      <c r="C47" s="38" t="s">
        <v>9</v>
      </c>
      <c r="D47" s="39" t="s">
        <v>2</v>
      </c>
      <c r="E47" s="39">
        <v>20</v>
      </c>
      <c r="F47" s="83">
        <v>0</v>
      </c>
      <c r="G47" s="85">
        <f t="shared" si="0"/>
        <v>0</v>
      </c>
      <c r="J47" s="8"/>
    </row>
    <row r="48" spans="2:10" s="13" customFormat="1" x14ac:dyDescent="0.3">
      <c r="B48" s="21">
        <v>31</v>
      </c>
      <c r="C48" s="38" t="s">
        <v>8</v>
      </c>
      <c r="D48" s="39" t="s">
        <v>2</v>
      </c>
      <c r="E48" s="39">
        <v>20</v>
      </c>
      <c r="F48" s="83">
        <v>0</v>
      </c>
      <c r="G48" s="85">
        <f t="shared" si="0"/>
        <v>0</v>
      </c>
      <c r="J48" s="8"/>
    </row>
    <row r="49" spans="2:10" s="13" customFormat="1" x14ac:dyDescent="0.3">
      <c r="B49" s="21">
        <v>32</v>
      </c>
      <c r="C49" s="38" t="s">
        <v>5</v>
      </c>
      <c r="D49" s="39" t="s">
        <v>2</v>
      </c>
      <c r="E49" s="39">
        <v>20</v>
      </c>
      <c r="F49" s="83">
        <v>0</v>
      </c>
      <c r="G49" s="85">
        <f t="shared" si="0"/>
        <v>0</v>
      </c>
      <c r="J49" s="8"/>
    </row>
    <row r="50" spans="2:10" s="13" customFormat="1" x14ac:dyDescent="0.3">
      <c r="B50" s="21">
        <v>33</v>
      </c>
      <c r="C50" s="38" t="s">
        <v>579</v>
      </c>
      <c r="D50" s="39" t="s">
        <v>2</v>
      </c>
      <c r="E50" s="39">
        <v>3</v>
      </c>
      <c r="F50" s="83">
        <v>0</v>
      </c>
      <c r="G50" s="85">
        <f t="shared" ref="G50:G81" si="1">E50*F50</f>
        <v>0</v>
      </c>
      <c r="J50" s="8"/>
    </row>
    <row r="51" spans="2:10" s="13" customFormat="1" x14ac:dyDescent="0.3">
      <c r="B51" s="21">
        <v>34</v>
      </c>
      <c r="C51" s="38" t="s">
        <v>219</v>
      </c>
      <c r="D51" s="39" t="s">
        <v>2</v>
      </c>
      <c r="E51" s="39">
        <v>5</v>
      </c>
      <c r="F51" s="83">
        <v>0</v>
      </c>
      <c r="G51" s="85">
        <f t="shared" si="1"/>
        <v>0</v>
      </c>
      <c r="J51" s="8"/>
    </row>
    <row r="52" spans="2:10" s="13" customFormat="1" x14ac:dyDescent="0.3">
      <c r="B52" s="21">
        <v>35</v>
      </c>
      <c r="C52" s="38" t="s">
        <v>220</v>
      </c>
      <c r="D52" s="39" t="s">
        <v>2</v>
      </c>
      <c r="E52" s="39">
        <v>4</v>
      </c>
      <c r="F52" s="83">
        <v>0</v>
      </c>
      <c r="G52" s="85">
        <f t="shared" si="1"/>
        <v>0</v>
      </c>
      <c r="J52" s="8"/>
    </row>
    <row r="53" spans="2:10" s="13" customFormat="1" x14ac:dyDescent="0.3">
      <c r="B53" s="21">
        <v>36</v>
      </c>
      <c r="C53" s="38" t="s">
        <v>221</v>
      </c>
      <c r="D53" s="39" t="s">
        <v>2</v>
      </c>
      <c r="E53" s="39">
        <v>2</v>
      </c>
      <c r="F53" s="83">
        <v>0</v>
      </c>
      <c r="G53" s="85">
        <f t="shared" si="1"/>
        <v>0</v>
      </c>
      <c r="J53" s="8"/>
    </row>
    <row r="54" spans="2:10" s="13" customFormat="1" x14ac:dyDescent="0.3">
      <c r="B54" s="21">
        <v>37</v>
      </c>
      <c r="C54" s="38" t="s">
        <v>222</v>
      </c>
      <c r="D54" s="39" t="s">
        <v>2</v>
      </c>
      <c r="E54" s="39">
        <v>2</v>
      </c>
      <c r="F54" s="83">
        <v>0</v>
      </c>
      <c r="G54" s="85">
        <f t="shared" si="1"/>
        <v>0</v>
      </c>
      <c r="J54" s="8"/>
    </row>
    <row r="55" spans="2:10" s="13" customFormat="1" x14ac:dyDescent="0.3">
      <c r="B55" s="21">
        <v>38</v>
      </c>
      <c r="C55" s="38" t="s">
        <v>223</v>
      </c>
      <c r="D55" s="39" t="s">
        <v>2</v>
      </c>
      <c r="E55" s="39">
        <v>2</v>
      </c>
      <c r="F55" s="83">
        <v>0</v>
      </c>
      <c r="G55" s="85">
        <f t="shared" si="1"/>
        <v>0</v>
      </c>
      <c r="J55" s="8"/>
    </row>
    <row r="56" spans="2:10" s="13" customFormat="1" x14ac:dyDescent="0.3">
      <c r="B56" s="21">
        <v>39</v>
      </c>
      <c r="C56" s="38" t="s">
        <v>578</v>
      </c>
      <c r="D56" s="39" t="s">
        <v>2</v>
      </c>
      <c r="E56" s="39">
        <v>10</v>
      </c>
      <c r="F56" s="83">
        <v>0</v>
      </c>
      <c r="G56" s="85">
        <f t="shared" si="1"/>
        <v>0</v>
      </c>
      <c r="J56" s="8"/>
    </row>
    <row r="57" spans="2:10" s="13" customFormat="1" x14ac:dyDescent="0.3">
      <c r="B57" s="21">
        <v>40</v>
      </c>
      <c r="C57" s="38" t="s">
        <v>224</v>
      </c>
      <c r="D57" s="39" t="s">
        <v>2</v>
      </c>
      <c r="E57" s="39">
        <v>10</v>
      </c>
      <c r="F57" s="83">
        <v>0</v>
      </c>
      <c r="G57" s="85">
        <f t="shared" si="1"/>
        <v>0</v>
      </c>
      <c r="J57" s="8"/>
    </row>
    <row r="58" spans="2:10" s="13" customFormat="1" x14ac:dyDescent="0.3">
      <c r="B58" s="21">
        <v>41</v>
      </c>
      <c r="C58" s="38" t="s">
        <v>28</v>
      </c>
      <c r="D58" s="39" t="s">
        <v>2</v>
      </c>
      <c r="E58" s="39">
        <v>5</v>
      </c>
      <c r="F58" s="83">
        <v>0</v>
      </c>
      <c r="G58" s="85">
        <f t="shared" si="1"/>
        <v>0</v>
      </c>
      <c r="J58" s="8"/>
    </row>
    <row r="59" spans="2:10" s="13" customFormat="1" x14ac:dyDescent="0.3">
      <c r="B59" s="21">
        <v>42</v>
      </c>
      <c r="C59" s="38" t="s">
        <v>27</v>
      </c>
      <c r="D59" s="39" t="s">
        <v>2</v>
      </c>
      <c r="E59" s="39">
        <v>20</v>
      </c>
      <c r="F59" s="83">
        <v>0</v>
      </c>
      <c r="G59" s="85">
        <f t="shared" si="1"/>
        <v>0</v>
      </c>
      <c r="J59" s="8"/>
    </row>
    <row r="60" spans="2:10" x14ac:dyDescent="0.3">
      <c r="B60" s="21">
        <v>43</v>
      </c>
      <c r="C60" s="38" t="s">
        <v>55</v>
      </c>
      <c r="D60" s="39" t="s">
        <v>2</v>
      </c>
      <c r="E60" s="39">
        <v>6</v>
      </c>
      <c r="F60" s="83">
        <v>0</v>
      </c>
      <c r="G60" s="85">
        <f t="shared" si="1"/>
        <v>0</v>
      </c>
      <c r="J60" s="8"/>
    </row>
    <row r="61" spans="2:10" x14ac:dyDescent="0.3">
      <c r="B61" s="21">
        <v>44</v>
      </c>
      <c r="C61" s="38" t="s">
        <v>29</v>
      </c>
      <c r="D61" s="39" t="s">
        <v>2</v>
      </c>
      <c r="E61" s="39">
        <v>50</v>
      </c>
      <c r="F61" s="83">
        <v>0</v>
      </c>
      <c r="G61" s="85">
        <f t="shared" si="1"/>
        <v>0</v>
      </c>
      <c r="J61" s="8"/>
    </row>
    <row r="62" spans="2:10" x14ac:dyDescent="0.3">
      <c r="B62" s="21">
        <v>45</v>
      </c>
      <c r="C62" s="38" t="s">
        <v>6</v>
      </c>
      <c r="D62" s="39" t="s">
        <v>2</v>
      </c>
      <c r="E62" s="39">
        <v>135</v>
      </c>
      <c r="F62" s="83">
        <v>0</v>
      </c>
      <c r="G62" s="85">
        <f t="shared" si="1"/>
        <v>0</v>
      </c>
      <c r="J62" s="8"/>
    </row>
    <row r="63" spans="2:10" x14ac:dyDescent="0.3">
      <c r="B63" s="21">
        <v>46</v>
      </c>
      <c r="C63" s="34" t="s">
        <v>229</v>
      </c>
      <c r="D63" s="33" t="s">
        <v>2</v>
      </c>
      <c r="E63" s="35">
        <v>50</v>
      </c>
      <c r="F63" s="83">
        <v>0</v>
      </c>
      <c r="G63" s="85">
        <f t="shared" si="1"/>
        <v>0</v>
      </c>
      <c r="J63" s="8"/>
    </row>
    <row r="64" spans="2:10" x14ac:dyDescent="0.3">
      <c r="B64" s="21">
        <v>47</v>
      </c>
      <c r="C64" s="34" t="s">
        <v>230</v>
      </c>
      <c r="D64" s="33" t="s">
        <v>2</v>
      </c>
      <c r="E64" s="35">
        <v>12</v>
      </c>
      <c r="F64" s="83">
        <v>0</v>
      </c>
      <c r="G64" s="85">
        <f t="shared" si="1"/>
        <v>0</v>
      </c>
    </row>
    <row r="65" spans="2:7" x14ac:dyDescent="0.3">
      <c r="B65" s="21">
        <v>48</v>
      </c>
      <c r="C65" s="38" t="s">
        <v>232</v>
      </c>
      <c r="D65" s="39" t="s">
        <v>2</v>
      </c>
      <c r="E65" s="39">
        <v>4</v>
      </c>
      <c r="F65" s="83">
        <v>0</v>
      </c>
      <c r="G65" s="85">
        <f t="shared" si="1"/>
        <v>0</v>
      </c>
    </row>
    <row r="66" spans="2:7" x14ac:dyDescent="0.3">
      <c r="B66" s="21">
        <v>49</v>
      </c>
      <c r="C66" s="38" t="s">
        <v>231</v>
      </c>
      <c r="D66" s="39" t="s">
        <v>2</v>
      </c>
      <c r="E66" s="39">
        <v>18</v>
      </c>
      <c r="F66" s="83">
        <v>0</v>
      </c>
      <c r="G66" s="85">
        <f t="shared" si="1"/>
        <v>0</v>
      </c>
    </row>
    <row r="67" spans="2:7" x14ac:dyDescent="0.3">
      <c r="B67" s="21">
        <v>50</v>
      </c>
      <c r="C67" s="38" t="s">
        <v>7</v>
      </c>
      <c r="D67" s="39" t="s">
        <v>2</v>
      </c>
      <c r="E67" s="39">
        <v>24</v>
      </c>
      <c r="F67" s="83">
        <v>0</v>
      </c>
      <c r="G67" s="85">
        <f t="shared" si="1"/>
        <v>0</v>
      </c>
    </row>
    <row r="68" spans="2:7" x14ac:dyDescent="0.3">
      <c r="B68" s="21">
        <v>51</v>
      </c>
      <c r="C68" s="38" t="s">
        <v>30</v>
      </c>
      <c r="D68" s="39" t="s">
        <v>2</v>
      </c>
      <c r="E68" s="39">
        <v>22</v>
      </c>
      <c r="F68" s="83">
        <v>0</v>
      </c>
      <c r="G68" s="85">
        <f t="shared" si="1"/>
        <v>0</v>
      </c>
    </row>
    <row r="69" spans="2:7" x14ac:dyDescent="0.3">
      <c r="B69" s="21">
        <v>52</v>
      </c>
      <c r="C69" s="38" t="s">
        <v>239</v>
      </c>
      <c r="D69" s="39" t="s">
        <v>2</v>
      </c>
      <c r="E69" s="39">
        <v>20</v>
      </c>
      <c r="F69" s="83">
        <v>0</v>
      </c>
      <c r="G69" s="85">
        <f t="shared" si="1"/>
        <v>0</v>
      </c>
    </row>
    <row r="70" spans="2:7" s="13" customFormat="1" x14ac:dyDescent="0.3">
      <c r="B70" s="21">
        <v>53</v>
      </c>
      <c r="C70" s="38" t="s">
        <v>234</v>
      </c>
      <c r="D70" s="39" t="s">
        <v>2</v>
      </c>
      <c r="E70" s="39">
        <v>110</v>
      </c>
      <c r="F70" s="83">
        <v>0</v>
      </c>
      <c r="G70" s="85">
        <f t="shared" si="1"/>
        <v>0</v>
      </c>
    </row>
    <row r="71" spans="2:7" s="13" customFormat="1" x14ac:dyDescent="0.3">
      <c r="B71" s="21">
        <v>54</v>
      </c>
      <c r="C71" s="38" t="s">
        <v>238</v>
      </c>
      <c r="D71" s="39" t="s">
        <v>2</v>
      </c>
      <c r="E71" s="39">
        <v>60</v>
      </c>
      <c r="F71" s="83">
        <v>0</v>
      </c>
      <c r="G71" s="85">
        <f t="shared" si="1"/>
        <v>0</v>
      </c>
    </row>
    <row r="72" spans="2:7" s="13" customFormat="1" x14ac:dyDescent="0.3">
      <c r="B72" s="21">
        <v>55</v>
      </c>
      <c r="C72" s="70" t="s">
        <v>240</v>
      </c>
      <c r="D72" s="70" t="s">
        <v>2</v>
      </c>
      <c r="E72" s="33">
        <v>50</v>
      </c>
      <c r="F72" s="83">
        <v>0</v>
      </c>
      <c r="G72" s="85">
        <f t="shared" si="1"/>
        <v>0</v>
      </c>
    </row>
    <row r="73" spans="2:7" s="13" customFormat="1" x14ac:dyDescent="0.3">
      <c r="B73" s="21">
        <v>56</v>
      </c>
      <c r="C73" s="38" t="s">
        <v>245</v>
      </c>
      <c r="D73" s="39" t="s">
        <v>2</v>
      </c>
      <c r="E73" s="39">
        <v>25</v>
      </c>
      <c r="F73" s="83">
        <v>0</v>
      </c>
      <c r="G73" s="85">
        <f t="shared" si="1"/>
        <v>0</v>
      </c>
    </row>
    <row r="74" spans="2:7" s="13" customFormat="1" x14ac:dyDescent="0.3">
      <c r="B74" s="21">
        <v>57</v>
      </c>
      <c r="C74" s="38" t="s">
        <v>244</v>
      </c>
      <c r="D74" s="39" t="s">
        <v>2</v>
      </c>
      <c r="E74" s="39">
        <v>104</v>
      </c>
      <c r="F74" s="83">
        <v>0</v>
      </c>
      <c r="G74" s="85">
        <f t="shared" si="1"/>
        <v>0</v>
      </c>
    </row>
    <row r="75" spans="2:7" s="13" customFormat="1" x14ac:dyDescent="0.3">
      <c r="B75" s="21">
        <v>58</v>
      </c>
      <c r="C75" s="70" t="s">
        <v>243</v>
      </c>
      <c r="D75" s="70" t="s">
        <v>2</v>
      </c>
      <c r="E75" s="33">
        <v>75</v>
      </c>
      <c r="F75" s="83">
        <v>0</v>
      </c>
      <c r="G75" s="85">
        <f t="shared" si="1"/>
        <v>0</v>
      </c>
    </row>
    <row r="76" spans="2:7" s="13" customFormat="1" x14ac:dyDescent="0.3">
      <c r="B76" s="21">
        <v>59</v>
      </c>
      <c r="C76" s="70" t="s">
        <v>242</v>
      </c>
      <c r="D76" s="70" t="s">
        <v>2</v>
      </c>
      <c r="E76" s="33">
        <v>20</v>
      </c>
      <c r="F76" s="83">
        <v>0</v>
      </c>
      <c r="G76" s="85">
        <f t="shared" si="1"/>
        <v>0</v>
      </c>
    </row>
    <row r="77" spans="2:7" x14ac:dyDescent="0.3">
      <c r="B77" s="21">
        <v>60</v>
      </c>
      <c r="C77" s="70" t="s">
        <v>241</v>
      </c>
      <c r="D77" s="70" t="s">
        <v>2</v>
      </c>
      <c r="E77" s="33">
        <v>20</v>
      </c>
      <c r="F77" s="83">
        <v>0</v>
      </c>
      <c r="G77" s="85">
        <f t="shared" si="1"/>
        <v>0</v>
      </c>
    </row>
    <row r="78" spans="2:7" s="13" customFormat="1" x14ac:dyDescent="0.3">
      <c r="B78" s="21">
        <v>61</v>
      </c>
      <c r="C78" s="70" t="s">
        <v>246</v>
      </c>
      <c r="D78" s="70" t="s">
        <v>2</v>
      </c>
      <c r="E78" s="33">
        <v>25</v>
      </c>
      <c r="F78" s="83">
        <v>0</v>
      </c>
      <c r="G78" s="85">
        <f t="shared" si="1"/>
        <v>0</v>
      </c>
    </row>
    <row r="79" spans="2:7" x14ac:dyDescent="0.3">
      <c r="B79" s="21">
        <v>62</v>
      </c>
      <c r="C79" s="38" t="s">
        <v>247</v>
      </c>
      <c r="D79" s="39" t="s">
        <v>2</v>
      </c>
      <c r="E79" s="39">
        <v>20</v>
      </c>
      <c r="F79" s="83">
        <v>0</v>
      </c>
      <c r="G79" s="85">
        <f t="shared" si="1"/>
        <v>0</v>
      </c>
    </row>
    <row r="80" spans="2:7" x14ac:dyDescent="0.3">
      <c r="B80" s="21">
        <v>63</v>
      </c>
      <c r="C80" s="38" t="s">
        <v>248</v>
      </c>
      <c r="D80" s="39" t="s">
        <v>2</v>
      </c>
      <c r="E80" s="39">
        <v>10</v>
      </c>
      <c r="F80" s="83">
        <v>0</v>
      </c>
      <c r="G80" s="85">
        <f t="shared" si="1"/>
        <v>0</v>
      </c>
    </row>
    <row r="81" spans="2:7" s="13" customFormat="1" x14ac:dyDescent="0.3">
      <c r="B81" s="21">
        <v>64</v>
      </c>
      <c r="C81" s="38" t="s">
        <v>253</v>
      </c>
      <c r="D81" s="39" t="s">
        <v>2</v>
      </c>
      <c r="E81" s="39">
        <v>10</v>
      </c>
      <c r="F81" s="83">
        <v>0</v>
      </c>
      <c r="G81" s="85">
        <f t="shared" si="1"/>
        <v>0</v>
      </c>
    </row>
    <row r="82" spans="2:7" s="13" customFormat="1" x14ac:dyDescent="0.3">
      <c r="B82" s="21">
        <v>65</v>
      </c>
      <c r="C82" s="38" t="s">
        <v>249</v>
      </c>
      <c r="D82" s="39" t="s">
        <v>2</v>
      </c>
      <c r="E82" s="39">
        <v>20</v>
      </c>
      <c r="F82" s="83">
        <v>0</v>
      </c>
      <c r="G82" s="85">
        <f t="shared" ref="G82:G85" si="2">E82*F82</f>
        <v>0</v>
      </c>
    </row>
    <row r="83" spans="2:7" s="13" customFormat="1" x14ac:dyDescent="0.3">
      <c r="B83" s="21">
        <v>66</v>
      </c>
      <c r="C83" s="38" t="s">
        <v>250</v>
      </c>
      <c r="D83" s="39" t="s">
        <v>2</v>
      </c>
      <c r="E83" s="39">
        <v>10</v>
      </c>
      <c r="F83" s="83">
        <v>0</v>
      </c>
      <c r="G83" s="85">
        <f t="shared" si="2"/>
        <v>0</v>
      </c>
    </row>
    <row r="84" spans="2:7" s="13" customFormat="1" x14ac:dyDescent="0.3">
      <c r="B84" s="21">
        <v>67</v>
      </c>
      <c r="C84" s="38" t="s">
        <v>251</v>
      </c>
      <c r="D84" s="39" t="s">
        <v>2</v>
      </c>
      <c r="E84" s="39">
        <v>10</v>
      </c>
      <c r="F84" s="83">
        <v>0</v>
      </c>
      <c r="G84" s="85">
        <f t="shared" si="2"/>
        <v>0</v>
      </c>
    </row>
    <row r="85" spans="2:7" x14ac:dyDescent="0.3">
      <c r="B85" s="21">
        <v>68</v>
      </c>
      <c r="C85" s="38" t="s">
        <v>252</v>
      </c>
      <c r="D85" s="39" t="s">
        <v>2</v>
      </c>
      <c r="E85" s="39">
        <v>5</v>
      </c>
      <c r="F85" s="83">
        <v>0</v>
      </c>
      <c r="G85" s="85">
        <f t="shared" si="2"/>
        <v>0</v>
      </c>
    </row>
    <row r="86" spans="2:7" x14ac:dyDescent="0.3">
      <c r="B86" s="62"/>
      <c r="C86" s="62"/>
      <c r="D86" s="62"/>
      <c r="E86" s="63"/>
      <c r="F86" s="64" t="s">
        <v>4</v>
      </c>
      <c r="G86" s="22">
        <f>SUM(G28:G85)</f>
        <v>0</v>
      </c>
    </row>
    <row r="87" spans="2:7" x14ac:dyDescent="0.3">
      <c r="B87" s="14"/>
      <c r="C87" s="14"/>
      <c r="D87" s="14"/>
      <c r="E87" s="16"/>
      <c r="F87" s="14"/>
      <c r="G87" s="14"/>
    </row>
    <row r="88" spans="2:7" s="13" customFormat="1" x14ac:dyDescent="0.3">
      <c r="B88" s="14"/>
      <c r="C88" s="23" t="s">
        <v>138</v>
      </c>
      <c r="D88" s="14"/>
      <c r="E88" s="16"/>
      <c r="F88" s="14"/>
      <c r="G88" s="14"/>
    </row>
    <row r="89" spans="2:7" x14ac:dyDescent="0.3">
      <c r="B89" s="14"/>
      <c r="C89" s="14"/>
      <c r="D89" s="14"/>
      <c r="E89" s="16"/>
      <c r="F89" s="14"/>
      <c r="G89" s="14"/>
    </row>
    <row r="90" spans="2:7" x14ac:dyDescent="0.3">
      <c r="B90" s="14"/>
      <c r="C90" s="14"/>
      <c r="D90" s="14"/>
      <c r="E90" s="16"/>
      <c r="F90" s="14"/>
      <c r="G90" s="14"/>
    </row>
    <row r="91" spans="2:7" x14ac:dyDescent="0.3">
      <c r="B91" s="14"/>
      <c r="C91" s="14"/>
      <c r="D91" s="14"/>
      <c r="E91" s="16"/>
      <c r="F91" s="14"/>
      <c r="G91" s="14"/>
    </row>
    <row r="92" spans="2:7" x14ac:dyDescent="0.3">
      <c r="B92" s="14"/>
      <c r="C92" s="14"/>
      <c r="D92" s="14"/>
      <c r="E92" s="16"/>
      <c r="F92" s="14"/>
      <c r="G92" s="14"/>
    </row>
    <row r="93" spans="2:7" x14ac:dyDescent="0.3">
      <c r="B93" s="14"/>
      <c r="C93" s="14"/>
      <c r="D93" s="14"/>
      <c r="E93" s="16"/>
      <c r="F93" s="14"/>
      <c r="G93" s="14"/>
    </row>
    <row r="94" spans="2:7" x14ac:dyDescent="0.3">
      <c r="B94" s="14"/>
      <c r="C94" s="14"/>
      <c r="D94" s="14"/>
      <c r="E94" s="16"/>
      <c r="F94" s="14"/>
      <c r="G94" s="14"/>
    </row>
    <row r="95" spans="2:7" x14ac:dyDescent="0.3">
      <c r="B95" s="14"/>
      <c r="C95" s="14"/>
      <c r="D95" s="14"/>
      <c r="E95" s="16"/>
      <c r="F95" s="14"/>
      <c r="G95" s="14"/>
    </row>
    <row r="96" spans="2:7" x14ac:dyDescent="0.3">
      <c r="B96" s="14"/>
      <c r="C96" s="14"/>
      <c r="D96" s="14"/>
      <c r="E96" s="16"/>
      <c r="F96" s="14"/>
      <c r="G96" s="14"/>
    </row>
    <row r="97" spans="5:6" x14ac:dyDescent="0.3">
      <c r="E97" s="6"/>
      <c r="F97" s="2"/>
    </row>
  </sheetData>
  <sortState xmlns:xlrd2="http://schemas.microsoft.com/office/spreadsheetml/2017/richdata2" ref="C18:G85">
    <sortCondition ref="C18:C85"/>
  </sortState>
  <pageMargins left="0.7" right="0.7" top="0.7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90"/>
  <sheetViews>
    <sheetView topLeftCell="A49" zoomScaleNormal="100" workbookViewId="0">
      <selection activeCell="G87" sqref="G87"/>
    </sheetView>
  </sheetViews>
  <sheetFormatPr defaultColWidth="9.109375" defaultRowHeight="15.6" x14ac:dyDescent="0.3"/>
  <cols>
    <col min="1" max="1" width="9.109375" style="1"/>
    <col min="2" max="2" width="8.5546875" style="4" customWidth="1"/>
    <col min="3" max="3" width="63.33203125" style="1" customWidth="1"/>
    <col min="4" max="4" width="7.109375" style="4" customWidth="1"/>
    <col min="5" max="5" width="18.5546875" style="4" customWidth="1"/>
    <col min="6" max="6" width="22.33203125" style="1" customWidth="1"/>
    <col min="7" max="7" width="17.33203125" style="1" customWidth="1"/>
    <col min="8" max="16384" width="9.109375" style="1"/>
  </cols>
  <sheetData>
    <row r="2" spans="2:9" s="11" customFormat="1" x14ac:dyDescent="0.3">
      <c r="D2" s="5"/>
      <c r="E2" s="4"/>
    </row>
    <row r="3" spans="2:9" s="11" customFormat="1" x14ac:dyDescent="0.3">
      <c r="D3" s="5"/>
      <c r="E3" s="4"/>
    </row>
    <row r="4" spans="2:9" s="11" customFormat="1" x14ac:dyDescent="0.3">
      <c r="D4" s="5"/>
      <c r="E4" s="4"/>
    </row>
    <row r="5" spans="2:9" s="11" customFormat="1" x14ac:dyDescent="0.3">
      <c r="D5" s="5"/>
      <c r="E5" s="4"/>
    </row>
    <row r="6" spans="2:9" s="11" customFormat="1" x14ac:dyDescent="0.3">
      <c r="D6" s="5"/>
      <c r="E6" s="4"/>
    </row>
    <row r="7" spans="2:9" s="11" customFormat="1" x14ac:dyDescent="0.3">
      <c r="B7" s="25"/>
      <c r="C7" s="24" t="s">
        <v>330</v>
      </c>
      <c r="D7" s="26"/>
      <c r="E7" s="26"/>
      <c r="F7" s="27" t="s">
        <v>332</v>
      </c>
      <c r="G7" s="24" t="s">
        <v>585</v>
      </c>
    </row>
    <row r="8" spans="2:9" s="11" customFormat="1" x14ac:dyDescent="0.3">
      <c r="B8" s="25" t="s">
        <v>112</v>
      </c>
      <c r="C8" s="24" t="s">
        <v>331</v>
      </c>
      <c r="D8" s="26"/>
      <c r="E8" s="26"/>
      <c r="F8" s="28"/>
      <c r="G8" s="25"/>
    </row>
    <row r="9" spans="2:9" s="11" customFormat="1" x14ac:dyDescent="0.3">
      <c r="B9" s="25" t="s">
        <v>112</v>
      </c>
      <c r="C9" s="25"/>
      <c r="D9" s="26"/>
      <c r="E9" s="26"/>
      <c r="F9" s="28"/>
      <c r="G9" s="25"/>
    </row>
    <row r="10" spans="2:9" s="11" customFormat="1" x14ac:dyDescent="0.3">
      <c r="B10" s="25"/>
      <c r="C10" s="25"/>
      <c r="D10" s="26"/>
      <c r="E10" s="26"/>
      <c r="F10" s="28"/>
      <c r="G10" s="25"/>
    </row>
    <row r="11" spans="2:9" s="11" customFormat="1" x14ac:dyDescent="0.3">
      <c r="B11" s="24" t="s">
        <v>329</v>
      </c>
      <c r="C11" s="29" t="s">
        <v>112</v>
      </c>
      <c r="D11" s="26"/>
      <c r="E11" s="26"/>
      <c r="F11" s="28"/>
      <c r="G11" s="25"/>
    </row>
    <row r="12" spans="2:9" s="11" customFormat="1" x14ac:dyDescent="0.3">
      <c r="B12" s="24"/>
      <c r="C12" s="29"/>
      <c r="D12" s="26"/>
      <c r="E12" s="26"/>
      <c r="F12" s="28"/>
      <c r="G12" s="25"/>
    </row>
    <row r="13" spans="2:9" s="11" customFormat="1" x14ac:dyDescent="0.3">
      <c r="B13" s="25"/>
      <c r="C13" s="25" t="s">
        <v>112</v>
      </c>
      <c r="D13" s="26"/>
      <c r="E13" s="26"/>
      <c r="F13" s="28"/>
      <c r="G13" s="25"/>
    </row>
    <row r="14" spans="2:9" s="11" customFormat="1" x14ac:dyDescent="0.3">
      <c r="B14" s="24" t="s">
        <v>112</v>
      </c>
      <c r="C14" s="24" t="s">
        <v>580</v>
      </c>
      <c r="D14" s="26"/>
      <c r="E14" s="26"/>
      <c r="F14" s="28"/>
      <c r="G14" s="25"/>
    </row>
    <row r="15" spans="2:9" s="11" customFormat="1" x14ac:dyDescent="0.3">
      <c r="D15" s="5"/>
      <c r="E15" s="4"/>
    </row>
    <row r="16" spans="2:9" x14ac:dyDescent="0.3">
      <c r="B16" s="28"/>
      <c r="C16" s="25"/>
      <c r="D16" s="28"/>
      <c r="E16" s="28"/>
      <c r="F16" s="25"/>
      <c r="G16" s="25"/>
      <c r="H16" s="25"/>
      <c r="I16" s="25"/>
    </row>
    <row r="17" spans="2:9" s="7" customFormat="1" ht="28.8" x14ac:dyDescent="0.3">
      <c r="B17" s="30" t="s">
        <v>556</v>
      </c>
      <c r="C17" s="30" t="s">
        <v>0</v>
      </c>
      <c r="D17" s="30" t="s">
        <v>1</v>
      </c>
      <c r="E17" s="31" t="s">
        <v>299</v>
      </c>
      <c r="F17" s="32" t="s">
        <v>132</v>
      </c>
      <c r="G17" s="32" t="s">
        <v>133</v>
      </c>
      <c r="H17" s="27"/>
      <c r="I17" s="27"/>
    </row>
    <row r="18" spans="2:9" x14ac:dyDescent="0.3">
      <c r="B18" s="53">
        <v>1</v>
      </c>
      <c r="C18" s="38" t="s">
        <v>319</v>
      </c>
      <c r="D18" s="55" t="s">
        <v>305</v>
      </c>
      <c r="E18" s="55">
        <v>3</v>
      </c>
      <c r="F18" s="36">
        <v>0</v>
      </c>
      <c r="G18" s="56">
        <f t="shared" ref="G18:G49" si="0">E18*F18</f>
        <v>0</v>
      </c>
      <c r="H18" s="25"/>
      <c r="I18" s="25"/>
    </row>
    <row r="19" spans="2:9" s="13" customFormat="1" x14ac:dyDescent="0.3">
      <c r="B19" s="53">
        <v>2</v>
      </c>
      <c r="C19" s="54" t="s">
        <v>586</v>
      </c>
      <c r="D19" s="55" t="s">
        <v>2</v>
      </c>
      <c r="E19" s="55">
        <v>10</v>
      </c>
      <c r="F19" s="36">
        <v>0</v>
      </c>
      <c r="G19" s="56">
        <f t="shared" si="0"/>
        <v>0</v>
      </c>
      <c r="H19" s="25"/>
      <c r="I19" s="25"/>
    </row>
    <row r="20" spans="2:9" s="13" customFormat="1" x14ac:dyDescent="0.3">
      <c r="B20" s="53">
        <v>3</v>
      </c>
      <c r="C20" s="54" t="s">
        <v>587</v>
      </c>
      <c r="D20" s="55" t="s">
        <v>2</v>
      </c>
      <c r="E20" s="55">
        <v>10</v>
      </c>
      <c r="F20" s="36">
        <v>0</v>
      </c>
      <c r="G20" s="56">
        <f t="shared" si="0"/>
        <v>0</v>
      </c>
      <c r="H20" s="25"/>
      <c r="I20" s="25"/>
    </row>
    <row r="21" spans="2:9" s="13" customFormat="1" x14ac:dyDescent="0.3">
      <c r="B21" s="53">
        <v>4</v>
      </c>
      <c r="C21" s="54" t="s">
        <v>300</v>
      </c>
      <c r="D21" s="55" t="s">
        <v>2</v>
      </c>
      <c r="E21" s="55">
        <v>20</v>
      </c>
      <c r="F21" s="36">
        <v>0</v>
      </c>
      <c r="G21" s="56">
        <f t="shared" si="0"/>
        <v>0</v>
      </c>
      <c r="H21" s="25"/>
      <c r="I21" s="25"/>
    </row>
    <row r="22" spans="2:9" s="13" customFormat="1" x14ac:dyDescent="0.3">
      <c r="B22" s="53">
        <v>5</v>
      </c>
      <c r="C22" s="54" t="s">
        <v>301</v>
      </c>
      <c r="D22" s="55" t="s">
        <v>2</v>
      </c>
      <c r="E22" s="55">
        <v>1</v>
      </c>
      <c r="F22" s="36">
        <v>0</v>
      </c>
      <c r="G22" s="56">
        <f t="shared" si="0"/>
        <v>0</v>
      </c>
      <c r="H22" s="25"/>
      <c r="I22" s="25"/>
    </row>
    <row r="23" spans="2:9" s="13" customFormat="1" x14ac:dyDescent="0.3">
      <c r="B23" s="53">
        <v>6</v>
      </c>
      <c r="C23" s="54" t="s">
        <v>79</v>
      </c>
      <c r="D23" s="55" t="s">
        <v>2</v>
      </c>
      <c r="E23" s="55">
        <v>5</v>
      </c>
      <c r="F23" s="36">
        <v>0</v>
      </c>
      <c r="G23" s="56">
        <f t="shared" si="0"/>
        <v>0</v>
      </c>
      <c r="H23" s="25"/>
      <c r="I23" s="25"/>
    </row>
    <row r="24" spans="2:9" s="11" customFormat="1" x14ac:dyDescent="0.3">
      <c r="B24" s="53">
        <v>7</v>
      </c>
      <c r="C24" s="54" t="s">
        <v>302</v>
      </c>
      <c r="D24" s="55" t="s">
        <v>2</v>
      </c>
      <c r="E24" s="55">
        <v>15</v>
      </c>
      <c r="F24" s="36">
        <v>0</v>
      </c>
      <c r="G24" s="56">
        <f t="shared" si="0"/>
        <v>0</v>
      </c>
      <c r="H24" s="25"/>
      <c r="I24" s="25"/>
    </row>
    <row r="25" spans="2:9" s="11" customFormat="1" x14ac:dyDescent="0.3">
      <c r="B25" s="53">
        <v>8</v>
      </c>
      <c r="C25" s="54" t="s">
        <v>588</v>
      </c>
      <c r="D25" s="55" t="s">
        <v>2</v>
      </c>
      <c r="E25" s="55">
        <v>2</v>
      </c>
      <c r="F25" s="36">
        <v>0</v>
      </c>
      <c r="G25" s="56">
        <f t="shared" si="0"/>
        <v>0</v>
      </c>
      <c r="H25" s="25"/>
      <c r="I25" s="25"/>
    </row>
    <row r="26" spans="2:9" s="11" customFormat="1" x14ac:dyDescent="0.3">
      <c r="B26" s="53">
        <v>9</v>
      </c>
      <c r="C26" s="54" t="s">
        <v>589</v>
      </c>
      <c r="D26" s="55" t="s">
        <v>2</v>
      </c>
      <c r="E26" s="55">
        <v>100</v>
      </c>
      <c r="F26" s="36">
        <v>0</v>
      </c>
      <c r="G26" s="56">
        <f t="shared" si="0"/>
        <v>0</v>
      </c>
      <c r="H26" s="25"/>
      <c r="I26" s="25"/>
    </row>
    <row r="27" spans="2:9" s="11" customFormat="1" x14ac:dyDescent="0.3">
      <c r="B27" s="53">
        <v>10</v>
      </c>
      <c r="C27" s="54" t="s">
        <v>590</v>
      </c>
      <c r="D27" s="55" t="s">
        <v>2</v>
      </c>
      <c r="E27" s="55">
        <v>50</v>
      </c>
      <c r="F27" s="36">
        <v>0</v>
      </c>
      <c r="G27" s="56">
        <f t="shared" si="0"/>
        <v>0</v>
      </c>
      <c r="H27" s="25"/>
      <c r="I27" s="25"/>
    </row>
    <row r="28" spans="2:9" s="11" customFormat="1" x14ac:dyDescent="0.3">
      <c r="B28" s="53">
        <v>11</v>
      </c>
      <c r="C28" s="38" t="s">
        <v>327</v>
      </c>
      <c r="D28" s="55" t="s">
        <v>2</v>
      </c>
      <c r="E28" s="55">
        <v>3</v>
      </c>
      <c r="F28" s="36">
        <v>0</v>
      </c>
      <c r="G28" s="56">
        <f t="shared" si="0"/>
        <v>0</v>
      </c>
      <c r="H28" s="25"/>
      <c r="I28" s="25"/>
    </row>
    <row r="29" spans="2:9" s="13" customFormat="1" x14ac:dyDescent="0.3">
      <c r="B29" s="53">
        <v>12</v>
      </c>
      <c r="C29" s="38" t="s">
        <v>325</v>
      </c>
      <c r="D29" s="55" t="s">
        <v>2</v>
      </c>
      <c r="E29" s="55">
        <v>3</v>
      </c>
      <c r="F29" s="36">
        <v>0</v>
      </c>
      <c r="G29" s="56">
        <f t="shared" si="0"/>
        <v>0</v>
      </c>
      <c r="H29" s="25"/>
      <c r="I29" s="25"/>
    </row>
    <row r="30" spans="2:9" s="13" customFormat="1" x14ac:dyDescent="0.3">
      <c r="B30" s="53">
        <v>13</v>
      </c>
      <c r="C30" s="38" t="s">
        <v>326</v>
      </c>
      <c r="D30" s="55" t="s">
        <v>2</v>
      </c>
      <c r="E30" s="55">
        <v>3</v>
      </c>
      <c r="F30" s="36">
        <v>0</v>
      </c>
      <c r="G30" s="56">
        <f t="shared" si="0"/>
        <v>0</v>
      </c>
      <c r="H30" s="25"/>
      <c r="I30" s="25"/>
    </row>
    <row r="31" spans="2:9" s="13" customFormat="1" x14ac:dyDescent="0.3">
      <c r="B31" s="53">
        <v>14</v>
      </c>
      <c r="C31" s="38" t="s">
        <v>324</v>
      </c>
      <c r="D31" s="55" t="s">
        <v>2</v>
      </c>
      <c r="E31" s="55">
        <v>10</v>
      </c>
      <c r="F31" s="36">
        <v>0</v>
      </c>
      <c r="G31" s="56">
        <f t="shared" si="0"/>
        <v>0</v>
      </c>
      <c r="H31" s="25"/>
      <c r="I31" s="25"/>
    </row>
    <row r="32" spans="2:9" s="13" customFormat="1" x14ac:dyDescent="0.3">
      <c r="B32" s="53">
        <v>15</v>
      </c>
      <c r="C32" s="54" t="s">
        <v>303</v>
      </c>
      <c r="D32" s="55" t="s">
        <v>2</v>
      </c>
      <c r="E32" s="55">
        <v>2</v>
      </c>
      <c r="F32" s="36">
        <v>0</v>
      </c>
      <c r="G32" s="56">
        <f t="shared" si="0"/>
        <v>0</v>
      </c>
      <c r="H32" s="25"/>
      <c r="I32" s="25"/>
    </row>
    <row r="33" spans="2:11" s="13" customFormat="1" x14ac:dyDescent="0.3">
      <c r="B33" s="53">
        <v>16</v>
      </c>
      <c r="C33" s="54" t="s">
        <v>306</v>
      </c>
      <c r="D33" s="55" t="s">
        <v>2</v>
      </c>
      <c r="E33" s="55">
        <v>30</v>
      </c>
      <c r="F33" s="36">
        <v>0</v>
      </c>
      <c r="G33" s="56">
        <f t="shared" si="0"/>
        <v>0</v>
      </c>
      <c r="H33" s="25"/>
      <c r="I33" s="25"/>
    </row>
    <row r="34" spans="2:11" s="13" customFormat="1" x14ac:dyDescent="0.3">
      <c r="B34" s="53">
        <v>17</v>
      </c>
      <c r="C34" s="54" t="s">
        <v>307</v>
      </c>
      <c r="D34" s="55" t="s">
        <v>2</v>
      </c>
      <c r="E34" s="55">
        <v>20</v>
      </c>
      <c r="F34" s="36">
        <v>0</v>
      </c>
      <c r="G34" s="56">
        <f t="shared" si="0"/>
        <v>0</v>
      </c>
      <c r="H34" s="25"/>
      <c r="I34" s="25"/>
    </row>
    <row r="35" spans="2:11" s="13" customFormat="1" x14ac:dyDescent="0.3">
      <c r="B35" s="53">
        <v>18</v>
      </c>
      <c r="C35" s="54" t="s">
        <v>90</v>
      </c>
      <c r="D35" s="55" t="s">
        <v>2</v>
      </c>
      <c r="E35" s="55">
        <v>20</v>
      </c>
      <c r="F35" s="36">
        <v>0</v>
      </c>
      <c r="G35" s="56">
        <f t="shared" si="0"/>
        <v>0</v>
      </c>
      <c r="H35" s="25"/>
      <c r="I35" s="25"/>
    </row>
    <row r="36" spans="2:11" s="11" customFormat="1" x14ac:dyDescent="0.3">
      <c r="B36" s="53">
        <v>19</v>
      </c>
      <c r="C36" s="54" t="s">
        <v>308</v>
      </c>
      <c r="D36" s="55" t="s">
        <v>2</v>
      </c>
      <c r="E36" s="55">
        <v>70</v>
      </c>
      <c r="F36" s="36">
        <v>0</v>
      </c>
      <c r="G36" s="56">
        <f t="shared" si="0"/>
        <v>0</v>
      </c>
      <c r="H36" s="25"/>
      <c r="I36" s="25"/>
    </row>
    <row r="37" spans="2:11" s="11" customFormat="1" x14ac:dyDescent="0.3">
      <c r="B37" s="53">
        <v>20</v>
      </c>
      <c r="C37" s="54" t="s">
        <v>309</v>
      </c>
      <c r="D37" s="55" t="s">
        <v>2</v>
      </c>
      <c r="E37" s="55">
        <v>5</v>
      </c>
      <c r="F37" s="36">
        <v>0</v>
      </c>
      <c r="G37" s="56">
        <f t="shared" si="0"/>
        <v>0</v>
      </c>
      <c r="H37" s="25"/>
      <c r="I37" s="25"/>
    </row>
    <row r="38" spans="2:11" s="11" customFormat="1" x14ac:dyDescent="0.3">
      <c r="B38" s="53">
        <v>21</v>
      </c>
      <c r="C38" s="54" t="s">
        <v>310</v>
      </c>
      <c r="D38" s="55" t="s">
        <v>2</v>
      </c>
      <c r="E38" s="55">
        <v>5</v>
      </c>
      <c r="F38" s="36">
        <v>0</v>
      </c>
      <c r="G38" s="56">
        <f t="shared" si="0"/>
        <v>0</v>
      </c>
      <c r="H38" s="25"/>
      <c r="I38" s="25"/>
      <c r="K38" s="11" t="s">
        <v>112</v>
      </c>
    </row>
    <row r="39" spans="2:11" s="11" customFormat="1" x14ac:dyDescent="0.3">
      <c r="B39" s="53">
        <v>22</v>
      </c>
      <c r="C39" s="54" t="s">
        <v>581</v>
      </c>
      <c r="D39" s="55" t="s">
        <v>2</v>
      </c>
      <c r="E39" s="55">
        <v>2</v>
      </c>
      <c r="F39" s="36">
        <v>0</v>
      </c>
      <c r="G39" s="56">
        <f t="shared" si="0"/>
        <v>0</v>
      </c>
      <c r="H39" s="25"/>
      <c r="I39" s="25"/>
    </row>
    <row r="40" spans="2:11" s="11" customFormat="1" x14ac:dyDescent="0.3">
      <c r="B40" s="53">
        <v>23</v>
      </c>
      <c r="C40" s="54" t="s">
        <v>582</v>
      </c>
      <c r="D40" s="55" t="s">
        <v>2</v>
      </c>
      <c r="E40" s="55">
        <v>2</v>
      </c>
      <c r="F40" s="36">
        <v>0</v>
      </c>
      <c r="G40" s="56">
        <f t="shared" si="0"/>
        <v>0</v>
      </c>
      <c r="H40" s="25"/>
      <c r="I40" s="25"/>
    </row>
    <row r="41" spans="2:11" s="11" customFormat="1" x14ac:dyDescent="0.3">
      <c r="B41" s="53">
        <v>24</v>
      </c>
      <c r="C41" s="54" t="s">
        <v>583</v>
      </c>
      <c r="D41" s="55" t="s">
        <v>2</v>
      </c>
      <c r="E41" s="55">
        <v>2</v>
      </c>
      <c r="F41" s="36">
        <v>0</v>
      </c>
      <c r="G41" s="56">
        <f t="shared" si="0"/>
        <v>0</v>
      </c>
      <c r="H41" s="25"/>
      <c r="I41" s="25"/>
    </row>
    <row r="42" spans="2:11" s="11" customFormat="1" x14ac:dyDescent="0.3">
      <c r="B42" s="53">
        <v>25</v>
      </c>
      <c r="C42" s="54" t="s">
        <v>584</v>
      </c>
      <c r="D42" s="55" t="s">
        <v>2</v>
      </c>
      <c r="E42" s="55">
        <v>2</v>
      </c>
      <c r="F42" s="36">
        <v>0</v>
      </c>
      <c r="G42" s="56">
        <f t="shared" si="0"/>
        <v>0</v>
      </c>
      <c r="H42" s="25"/>
      <c r="I42" s="25"/>
    </row>
    <row r="43" spans="2:11" s="11" customFormat="1" x14ac:dyDescent="0.3">
      <c r="B43" s="53">
        <v>26</v>
      </c>
      <c r="C43" s="54" t="s">
        <v>311</v>
      </c>
      <c r="D43" s="55" t="s">
        <v>2</v>
      </c>
      <c r="E43" s="55">
        <v>10</v>
      </c>
      <c r="F43" s="36">
        <v>0</v>
      </c>
      <c r="G43" s="56">
        <f t="shared" si="0"/>
        <v>0</v>
      </c>
      <c r="H43" s="25"/>
      <c r="I43" s="25"/>
    </row>
    <row r="44" spans="2:11" s="11" customFormat="1" x14ac:dyDescent="0.3">
      <c r="B44" s="53">
        <v>27</v>
      </c>
      <c r="C44" s="54" t="s">
        <v>109</v>
      </c>
      <c r="D44" s="55" t="s">
        <v>2</v>
      </c>
      <c r="E44" s="55">
        <v>2</v>
      </c>
      <c r="F44" s="36">
        <v>0</v>
      </c>
      <c r="G44" s="56">
        <f t="shared" si="0"/>
        <v>0</v>
      </c>
      <c r="H44" s="25"/>
      <c r="I44" s="25"/>
    </row>
    <row r="45" spans="2:11" s="11" customFormat="1" x14ac:dyDescent="0.3">
      <c r="B45" s="53">
        <v>28</v>
      </c>
      <c r="C45" s="54" t="s">
        <v>110</v>
      </c>
      <c r="D45" s="55" t="s">
        <v>2</v>
      </c>
      <c r="E45" s="55">
        <v>2</v>
      </c>
      <c r="F45" s="36">
        <v>0</v>
      </c>
      <c r="G45" s="56">
        <f t="shared" si="0"/>
        <v>0</v>
      </c>
      <c r="H45" s="25"/>
      <c r="I45" s="25"/>
    </row>
    <row r="46" spans="2:11" s="11" customFormat="1" x14ac:dyDescent="0.3">
      <c r="B46" s="53">
        <v>29</v>
      </c>
      <c r="C46" s="54" t="s">
        <v>111</v>
      </c>
      <c r="D46" s="55" t="s">
        <v>2</v>
      </c>
      <c r="E46" s="55">
        <v>2</v>
      </c>
      <c r="F46" s="36">
        <v>0</v>
      </c>
      <c r="G46" s="56">
        <f t="shared" si="0"/>
        <v>0</v>
      </c>
      <c r="H46" s="25"/>
      <c r="I46" s="25"/>
    </row>
    <row r="47" spans="2:11" s="11" customFormat="1" x14ac:dyDescent="0.3">
      <c r="B47" s="53">
        <v>30</v>
      </c>
      <c r="C47" s="54" t="s">
        <v>108</v>
      </c>
      <c r="D47" s="55" t="s">
        <v>2</v>
      </c>
      <c r="E47" s="55">
        <v>2</v>
      </c>
      <c r="F47" s="36">
        <v>0</v>
      </c>
      <c r="G47" s="56">
        <f t="shared" si="0"/>
        <v>0</v>
      </c>
      <c r="H47" s="25"/>
      <c r="I47" s="25"/>
    </row>
    <row r="48" spans="2:11" s="11" customFormat="1" x14ac:dyDescent="0.3">
      <c r="B48" s="53">
        <v>31</v>
      </c>
      <c r="C48" s="54" t="s">
        <v>80</v>
      </c>
      <c r="D48" s="55" t="s">
        <v>2</v>
      </c>
      <c r="E48" s="55">
        <v>10</v>
      </c>
      <c r="F48" s="36">
        <v>0</v>
      </c>
      <c r="G48" s="56">
        <f t="shared" si="0"/>
        <v>0</v>
      </c>
      <c r="H48" s="25"/>
      <c r="I48" s="25"/>
    </row>
    <row r="49" spans="2:9" s="11" customFormat="1" x14ac:dyDescent="0.3">
      <c r="B49" s="53">
        <v>32</v>
      </c>
      <c r="C49" s="54" t="s">
        <v>106</v>
      </c>
      <c r="D49" s="55" t="s">
        <v>32</v>
      </c>
      <c r="E49" s="55">
        <v>2</v>
      </c>
      <c r="F49" s="36">
        <v>0</v>
      </c>
      <c r="G49" s="56">
        <f t="shared" si="0"/>
        <v>0</v>
      </c>
      <c r="H49" s="25"/>
      <c r="I49" s="25"/>
    </row>
    <row r="50" spans="2:9" s="11" customFormat="1" x14ac:dyDescent="0.3">
      <c r="B50" s="53">
        <v>33</v>
      </c>
      <c r="C50" s="54" t="s">
        <v>107</v>
      </c>
      <c r="D50" s="55" t="s">
        <v>32</v>
      </c>
      <c r="E50" s="55">
        <v>2</v>
      </c>
      <c r="F50" s="36">
        <v>0</v>
      </c>
      <c r="G50" s="56">
        <f t="shared" ref="G50:G81" si="1">E50*F50</f>
        <v>0</v>
      </c>
      <c r="H50" s="25"/>
      <c r="I50" s="25"/>
    </row>
    <row r="51" spans="2:9" s="11" customFormat="1" x14ac:dyDescent="0.3">
      <c r="B51" s="53">
        <v>34</v>
      </c>
      <c r="C51" s="54" t="s">
        <v>591</v>
      </c>
      <c r="D51" s="55" t="s">
        <v>2</v>
      </c>
      <c r="E51" s="55">
        <v>10</v>
      </c>
      <c r="F51" s="36">
        <v>0</v>
      </c>
      <c r="G51" s="56">
        <f t="shared" si="1"/>
        <v>0</v>
      </c>
      <c r="H51" s="25"/>
      <c r="I51" s="25"/>
    </row>
    <row r="52" spans="2:9" s="11" customFormat="1" x14ac:dyDescent="0.3">
      <c r="B52" s="53">
        <v>35</v>
      </c>
      <c r="C52" s="54" t="s">
        <v>95</v>
      </c>
      <c r="D52" s="55" t="s">
        <v>2</v>
      </c>
      <c r="E52" s="55">
        <v>8</v>
      </c>
      <c r="F52" s="36">
        <v>0</v>
      </c>
      <c r="G52" s="56">
        <f t="shared" si="1"/>
        <v>0</v>
      </c>
      <c r="H52" s="25"/>
      <c r="I52" s="25"/>
    </row>
    <row r="53" spans="2:9" s="11" customFormat="1" x14ac:dyDescent="0.3">
      <c r="B53" s="53">
        <v>36</v>
      </c>
      <c r="C53" s="54" t="s">
        <v>592</v>
      </c>
      <c r="D53" s="55" t="s">
        <v>26</v>
      </c>
      <c r="E53" s="55">
        <v>4000</v>
      </c>
      <c r="F53" s="36">
        <v>0</v>
      </c>
      <c r="G53" s="56">
        <f t="shared" si="1"/>
        <v>0</v>
      </c>
      <c r="H53" s="25"/>
      <c r="I53" s="25"/>
    </row>
    <row r="54" spans="2:9" s="13" customFormat="1" x14ac:dyDescent="0.3">
      <c r="B54" s="53">
        <v>37</v>
      </c>
      <c r="C54" s="54" t="s">
        <v>593</v>
      </c>
      <c r="D54" s="55" t="s">
        <v>26</v>
      </c>
      <c r="E54" s="55">
        <v>200</v>
      </c>
      <c r="F54" s="36">
        <v>0</v>
      </c>
      <c r="G54" s="56">
        <f t="shared" si="1"/>
        <v>0</v>
      </c>
      <c r="H54" s="25"/>
      <c r="I54" s="25"/>
    </row>
    <row r="55" spans="2:9" s="11" customFormat="1" x14ac:dyDescent="0.3">
      <c r="B55" s="53">
        <v>38</v>
      </c>
      <c r="C55" s="54" t="s">
        <v>83</v>
      </c>
      <c r="D55" s="55" t="s">
        <v>2</v>
      </c>
      <c r="E55" s="55">
        <v>50</v>
      </c>
      <c r="F55" s="36">
        <v>0</v>
      </c>
      <c r="G55" s="56">
        <f t="shared" si="1"/>
        <v>0</v>
      </c>
      <c r="H55" s="25"/>
      <c r="I55" s="25"/>
    </row>
    <row r="56" spans="2:9" s="11" customFormat="1" x14ac:dyDescent="0.3">
      <c r="B56" s="53">
        <v>39</v>
      </c>
      <c r="C56" s="54" t="s">
        <v>84</v>
      </c>
      <c r="D56" s="55" t="s">
        <v>2</v>
      </c>
      <c r="E56" s="55">
        <v>40</v>
      </c>
      <c r="F56" s="36">
        <v>0</v>
      </c>
      <c r="G56" s="56">
        <f t="shared" si="1"/>
        <v>0</v>
      </c>
      <c r="H56" s="25"/>
      <c r="I56" s="25"/>
    </row>
    <row r="57" spans="2:9" s="11" customFormat="1" x14ac:dyDescent="0.3">
      <c r="B57" s="53">
        <v>40</v>
      </c>
      <c r="C57" s="54" t="s">
        <v>91</v>
      </c>
      <c r="D57" s="55" t="s">
        <v>2</v>
      </c>
      <c r="E57" s="55">
        <v>90</v>
      </c>
      <c r="F57" s="36">
        <v>0</v>
      </c>
      <c r="G57" s="56">
        <f t="shared" si="1"/>
        <v>0</v>
      </c>
      <c r="H57" s="25"/>
      <c r="I57" s="25"/>
    </row>
    <row r="58" spans="2:9" s="11" customFormat="1" x14ac:dyDescent="0.3">
      <c r="B58" s="53">
        <v>41</v>
      </c>
      <c r="C58" s="54" t="s">
        <v>313</v>
      </c>
      <c r="D58" s="55" t="s">
        <v>82</v>
      </c>
      <c r="E58" s="55">
        <v>20</v>
      </c>
      <c r="F58" s="36">
        <v>0</v>
      </c>
      <c r="G58" s="56">
        <f t="shared" si="1"/>
        <v>0</v>
      </c>
      <c r="H58" s="25"/>
      <c r="I58" s="25"/>
    </row>
    <row r="59" spans="2:9" s="11" customFormat="1" x14ac:dyDescent="0.3">
      <c r="B59" s="53">
        <v>42</v>
      </c>
      <c r="C59" s="54" t="s">
        <v>81</v>
      </c>
      <c r="D59" s="55" t="s">
        <v>82</v>
      </c>
      <c r="E59" s="55">
        <v>10</v>
      </c>
      <c r="F59" s="36">
        <v>0</v>
      </c>
      <c r="G59" s="56">
        <f t="shared" si="1"/>
        <v>0</v>
      </c>
      <c r="H59" s="25"/>
      <c r="I59" s="25"/>
    </row>
    <row r="60" spans="2:9" s="11" customFormat="1" x14ac:dyDescent="0.3">
      <c r="B60" s="53">
        <v>43</v>
      </c>
      <c r="C60" s="54" t="s">
        <v>594</v>
      </c>
      <c r="D60" s="55" t="s">
        <v>2</v>
      </c>
      <c r="E60" s="55">
        <v>70</v>
      </c>
      <c r="F60" s="36">
        <v>0</v>
      </c>
      <c r="G60" s="56">
        <f t="shared" si="1"/>
        <v>0</v>
      </c>
      <c r="H60" s="25"/>
      <c r="I60" s="25"/>
    </row>
    <row r="61" spans="2:9" s="11" customFormat="1" x14ac:dyDescent="0.3">
      <c r="B61" s="53">
        <v>44</v>
      </c>
      <c r="C61" s="65" t="s">
        <v>314</v>
      </c>
      <c r="D61" s="55" t="s">
        <v>2</v>
      </c>
      <c r="E61" s="55">
        <v>150</v>
      </c>
      <c r="F61" s="36">
        <v>0</v>
      </c>
      <c r="G61" s="56">
        <f t="shared" si="1"/>
        <v>0</v>
      </c>
      <c r="H61" s="25"/>
      <c r="I61" s="25"/>
    </row>
    <row r="62" spans="2:9" s="11" customFormat="1" x14ac:dyDescent="0.3">
      <c r="B62" s="53">
        <v>45</v>
      </c>
      <c r="C62" s="54" t="s">
        <v>93</v>
      </c>
      <c r="D62" s="55" t="s">
        <v>2</v>
      </c>
      <c r="E62" s="55">
        <v>80</v>
      </c>
      <c r="F62" s="36">
        <v>0</v>
      </c>
      <c r="G62" s="56">
        <f t="shared" si="1"/>
        <v>0</v>
      </c>
      <c r="H62" s="25"/>
      <c r="I62" s="25"/>
    </row>
    <row r="63" spans="2:9" s="11" customFormat="1" x14ac:dyDescent="0.3">
      <c r="B63" s="53">
        <v>46</v>
      </c>
      <c r="C63" s="54" t="s">
        <v>92</v>
      </c>
      <c r="D63" s="55" t="s">
        <v>2</v>
      </c>
      <c r="E63" s="55">
        <v>300</v>
      </c>
      <c r="F63" s="36">
        <v>0</v>
      </c>
      <c r="G63" s="56">
        <f t="shared" si="1"/>
        <v>0</v>
      </c>
      <c r="H63" s="25"/>
      <c r="I63" s="25"/>
    </row>
    <row r="64" spans="2:9" s="11" customFormat="1" x14ac:dyDescent="0.3">
      <c r="B64" s="53">
        <v>47</v>
      </c>
      <c r="C64" s="54" t="s">
        <v>96</v>
      </c>
      <c r="D64" s="55" t="s">
        <v>2</v>
      </c>
      <c r="E64" s="55">
        <v>10</v>
      </c>
      <c r="F64" s="36">
        <v>0</v>
      </c>
      <c r="G64" s="56">
        <f t="shared" si="1"/>
        <v>0</v>
      </c>
      <c r="H64" s="25"/>
      <c r="I64" s="25"/>
    </row>
    <row r="65" spans="2:9" s="13" customFormat="1" x14ac:dyDescent="0.3">
      <c r="B65" s="53">
        <v>48</v>
      </c>
      <c r="C65" s="54" t="s">
        <v>97</v>
      </c>
      <c r="D65" s="55" t="s">
        <v>2</v>
      </c>
      <c r="E65" s="55">
        <v>70</v>
      </c>
      <c r="F65" s="36">
        <v>0</v>
      </c>
      <c r="G65" s="56">
        <f t="shared" si="1"/>
        <v>0</v>
      </c>
      <c r="H65" s="25"/>
      <c r="I65" s="25"/>
    </row>
    <row r="66" spans="2:9" s="11" customFormat="1" x14ac:dyDescent="0.3">
      <c r="B66" s="53">
        <v>49</v>
      </c>
      <c r="C66" s="54" t="s">
        <v>100</v>
      </c>
      <c r="D66" s="55" t="s">
        <v>2</v>
      </c>
      <c r="E66" s="55">
        <v>5</v>
      </c>
      <c r="F66" s="36">
        <v>0</v>
      </c>
      <c r="G66" s="56">
        <f t="shared" si="1"/>
        <v>0</v>
      </c>
      <c r="H66" s="25"/>
      <c r="I66" s="25"/>
    </row>
    <row r="67" spans="2:9" s="11" customFormat="1" x14ac:dyDescent="0.3">
      <c r="B67" s="53">
        <v>50</v>
      </c>
      <c r="C67" s="54" t="s">
        <v>101</v>
      </c>
      <c r="D67" s="55" t="s">
        <v>2</v>
      </c>
      <c r="E67" s="55">
        <v>15</v>
      </c>
      <c r="F67" s="36">
        <v>0</v>
      </c>
      <c r="G67" s="56">
        <f t="shared" si="1"/>
        <v>0</v>
      </c>
      <c r="H67" s="25"/>
      <c r="I67" s="25"/>
    </row>
    <row r="68" spans="2:9" s="11" customFormat="1" x14ac:dyDescent="0.3">
      <c r="B68" s="53">
        <v>51</v>
      </c>
      <c r="C68" s="54" t="s">
        <v>98</v>
      </c>
      <c r="D68" s="55" t="s">
        <v>2</v>
      </c>
      <c r="E68" s="55">
        <v>20</v>
      </c>
      <c r="F68" s="36">
        <v>0</v>
      </c>
      <c r="G68" s="56">
        <f t="shared" si="1"/>
        <v>0</v>
      </c>
      <c r="H68" s="25"/>
      <c r="I68" s="25"/>
    </row>
    <row r="69" spans="2:9" s="11" customFormat="1" x14ac:dyDescent="0.3">
      <c r="B69" s="53">
        <v>52</v>
      </c>
      <c r="C69" s="54" t="s">
        <v>315</v>
      </c>
      <c r="D69" s="55" t="s">
        <v>2</v>
      </c>
      <c r="E69" s="55">
        <v>100</v>
      </c>
      <c r="F69" s="36">
        <v>0</v>
      </c>
      <c r="G69" s="56">
        <f t="shared" si="1"/>
        <v>0</v>
      </c>
      <c r="H69" s="25"/>
      <c r="I69" s="25"/>
    </row>
    <row r="70" spans="2:9" s="11" customFormat="1" x14ac:dyDescent="0.3">
      <c r="B70" s="53">
        <v>53</v>
      </c>
      <c r="C70" s="54" t="s">
        <v>89</v>
      </c>
      <c r="D70" s="55" t="s">
        <v>2</v>
      </c>
      <c r="E70" s="55">
        <v>10</v>
      </c>
      <c r="F70" s="36">
        <v>0</v>
      </c>
      <c r="G70" s="56">
        <f t="shared" si="1"/>
        <v>0</v>
      </c>
      <c r="H70" s="25"/>
      <c r="I70" s="25"/>
    </row>
    <row r="71" spans="2:9" x14ac:dyDescent="0.3">
      <c r="B71" s="53">
        <v>54</v>
      </c>
      <c r="C71" s="54" t="s">
        <v>88</v>
      </c>
      <c r="D71" s="55" t="s">
        <v>2</v>
      </c>
      <c r="E71" s="55">
        <v>10</v>
      </c>
      <c r="F71" s="36">
        <v>0</v>
      </c>
      <c r="G71" s="56">
        <f t="shared" si="1"/>
        <v>0</v>
      </c>
      <c r="H71" s="25"/>
      <c r="I71" s="25"/>
    </row>
    <row r="72" spans="2:9" x14ac:dyDescent="0.3">
      <c r="B72" s="53">
        <v>55</v>
      </c>
      <c r="C72" s="54" t="s">
        <v>595</v>
      </c>
      <c r="D72" s="55" t="s">
        <v>214</v>
      </c>
      <c r="E72" s="55">
        <v>75</v>
      </c>
      <c r="F72" s="36">
        <v>0</v>
      </c>
      <c r="G72" s="56">
        <f t="shared" si="1"/>
        <v>0</v>
      </c>
      <c r="H72" s="25"/>
      <c r="I72" s="25"/>
    </row>
    <row r="73" spans="2:9" s="13" customFormat="1" x14ac:dyDescent="0.3">
      <c r="B73" s="53">
        <v>56</v>
      </c>
      <c r="C73" s="54" t="s">
        <v>94</v>
      </c>
      <c r="D73" s="55" t="s">
        <v>2</v>
      </c>
      <c r="E73" s="55">
        <v>150</v>
      </c>
      <c r="F73" s="36">
        <v>0</v>
      </c>
      <c r="G73" s="56">
        <f t="shared" si="1"/>
        <v>0</v>
      </c>
      <c r="H73" s="25"/>
      <c r="I73" s="25"/>
    </row>
    <row r="74" spans="2:9" s="13" customFormat="1" x14ac:dyDescent="0.3">
      <c r="B74" s="53">
        <v>57</v>
      </c>
      <c r="C74" s="54" t="s">
        <v>125</v>
      </c>
      <c r="D74" s="55" t="s">
        <v>2</v>
      </c>
      <c r="E74" s="55">
        <v>5</v>
      </c>
      <c r="F74" s="36">
        <v>0</v>
      </c>
      <c r="G74" s="56">
        <f t="shared" si="1"/>
        <v>0</v>
      </c>
      <c r="H74" s="25"/>
      <c r="I74" s="25"/>
    </row>
    <row r="75" spans="2:9" s="13" customFormat="1" x14ac:dyDescent="0.3">
      <c r="B75" s="53">
        <v>58</v>
      </c>
      <c r="C75" s="54" t="s">
        <v>304</v>
      </c>
      <c r="D75" s="55" t="s">
        <v>305</v>
      </c>
      <c r="E75" s="55">
        <v>2</v>
      </c>
      <c r="F75" s="36">
        <v>0</v>
      </c>
      <c r="G75" s="56">
        <f t="shared" si="1"/>
        <v>0</v>
      </c>
      <c r="H75" s="25"/>
      <c r="I75" s="25"/>
    </row>
    <row r="76" spans="2:9" s="13" customFormat="1" x14ac:dyDescent="0.3">
      <c r="B76" s="53">
        <v>59</v>
      </c>
      <c r="C76" s="38" t="s">
        <v>321</v>
      </c>
      <c r="D76" s="55" t="s">
        <v>305</v>
      </c>
      <c r="E76" s="55">
        <v>4</v>
      </c>
      <c r="F76" s="36">
        <v>0</v>
      </c>
      <c r="G76" s="56">
        <f t="shared" si="1"/>
        <v>0</v>
      </c>
      <c r="H76" s="25"/>
      <c r="I76" s="25"/>
    </row>
    <row r="77" spans="2:9" s="13" customFormat="1" x14ac:dyDescent="0.3">
      <c r="B77" s="53">
        <v>60</v>
      </c>
      <c r="C77" s="38" t="s">
        <v>320</v>
      </c>
      <c r="D77" s="55" t="s">
        <v>305</v>
      </c>
      <c r="E77" s="55">
        <v>5</v>
      </c>
      <c r="F77" s="36">
        <v>0</v>
      </c>
      <c r="G77" s="56">
        <f t="shared" si="1"/>
        <v>0</v>
      </c>
      <c r="H77" s="25"/>
      <c r="I77" s="25"/>
    </row>
    <row r="78" spans="2:9" s="13" customFormat="1" x14ac:dyDescent="0.3">
      <c r="B78" s="53">
        <v>61</v>
      </c>
      <c r="C78" s="38" t="s">
        <v>322</v>
      </c>
      <c r="D78" s="55" t="s">
        <v>305</v>
      </c>
      <c r="E78" s="55">
        <v>4</v>
      </c>
      <c r="F78" s="36">
        <v>0</v>
      </c>
      <c r="G78" s="56">
        <f t="shared" si="1"/>
        <v>0</v>
      </c>
      <c r="H78" s="25"/>
      <c r="I78" s="25"/>
    </row>
    <row r="79" spans="2:9" s="13" customFormat="1" x14ac:dyDescent="0.3">
      <c r="B79" s="53">
        <v>62</v>
      </c>
      <c r="C79" s="38" t="s">
        <v>323</v>
      </c>
      <c r="D79" s="55" t="s">
        <v>305</v>
      </c>
      <c r="E79" s="55">
        <v>4</v>
      </c>
      <c r="F79" s="36">
        <v>0</v>
      </c>
      <c r="G79" s="56">
        <f t="shared" si="1"/>
        <v>0</v>
      </c>
      <c r="H79" s="25"/>
      <c r="I79" s="25"/>
    </row>
    <row r="80" spans="2:9" s="13" customFormat="1" x14ac:dyDescent="0.3">
      <c r="B80" s="53">
        <v>63</v>
      </c>
      <c r="C80" s="54" t="s">
        <v>87</v>
      </c>
      <c r="D80" s="55" t="s">
        <v>2</v>
      </c>
      <c r="E80" s="55">
        <v>50</v>
      </c>
      <c r="F80" s="36">
        <v>0</v>
      </c>
      <c r="G80" s="56">
        <f t="shared" si="1"/>
        <v>0</v>
      </c>
      <c r="H80" s="25"/>
      <c r="I80" s="25"/>
    </row>
    <row r="81" spans="2:9" s="13" customFormat="1" x14ac:dyDescent="0.3">
      <c r="B81" s="53">
        <v>64</v>
      </c>
      <c r="C81" s="38" t="s">
        <v>312</v>
      </c>
      <c r="D81" s="55" t="s">
        <v>2</v>
      </c>
      <c r="E81" s="55">
        <v>70</v>
      </c>
      <c r="F81" s="36">
        <v>0</v>
      </c>
      <c r="G81" s="56">
        <f t="shared" si="1"/>
        <v>0</v>
      </c>
      <c r="H81" s="25"/>
      <c r="I81" s="25"/>
    </row>
    <row r="82" spans="2:9" s="13" customFormat="1" x14ac:dyDescent="0.3">
      <c r="B82" s="53">
        <v>65</v>
      </c>
      <c r="C82" s="38" t="s">
        <v>316</v>
      </c>
      <c r="D82" s="55" t="s">
        <v>2</v>
      </c>
      <c r="E82" s="55">
        <v>15</v>
      </c>
      <c r="F82" s="36">
        <v>0</v>
      </c>
      <c r="G82" s="56">
        <f t="shared" ref="G82:G85" si="2">E82*F82</f>
        <v>0</v>
      </c>
      <c r="H82" s="25"/>
      <c r="I82" s="25"/>
    </row>
    <row r="83" spans="2:9" s="13" customFormat="1" x14ac:dyDescent="0.3">
      <c r="B83" s="53">
        <v>66</v>
      </c>
      <c r="C83" s="38" t="s">
        <v>317</v>
      </c>
      <c r="D83" s="55" t="s">
        <v>2</v>
      </c>
      <c r="E83" s="55">
        <v>20</v>
      </c>
      <c r="F83" s="36">
        <v>0</v>
      </c>
      <c r="G83" s="56">
        <f t="shared" si="2"/>
        <v>0</v>
      </c>
      <c r="H83" s="25"/>
      <c r="I83" s="25"/>
    </row>
    <row r="84" spans="2:9" s="11" customFormat="1" x14ac:dyDescent="0.3">
      <c r="B84" s="53">
        <v>67</v>
      </c>
      <c r="C84" s="54" t="s">
        <v>86</v>
      </c>
      <c r="D84" s="55" t="s">
        <v>2</v>
      </c>
      <c r="E84" s="55">
        <v>20</v>
      </c>
      <c r="F84" s="36">
        <v>0</v>
      </c>
      <c r="G84" s="56">
        <f t="shared" si="2"/>
        <v>0</v>
      </c>
      <c r="H84" s="25"/>
      <c r="I84" s="25"/>
    </row>
    <row r="85" spans="2:9" s="11" customFormat="1" x14ac:dyDescent="0.3">
      <c r="B85" s="53">
        <v>68</v>
      </c>
      <c r="C85" s="66" t="s">
        <v>99</v>
      </c>
      <c r="D85" s="55" t="s">
        <v>2</v>
      </c>
      <c r="E85" s="55">
        <v>3</v>
      </c>
      <c r="F85" s="36">
        <v>0</v>
      </c>
      <c r="G85" s="56">
        <f t="shared" si="2"/>
        <v>0</v>
      </c>
      <c r="H85" s="25"/>
      <c r="I85" s="25"/>
    </row>
    <row r="86" spans="2:9" x14ac:dyDescent="0.3">
      <c r="B86" s="28"/>
      <c r="C86" s="40"/>
      <c r="D86" s="67"/>
      <c r="E86" s="49"/>
      <c r="F86" s="50" t="s">
        <v>4</v>
      </c>
      <c r="G86" s="44">
        <f>SUM(G18:G85)</f>
        <v>0</v>
      </c>
      <c r="H86" s="25"/>
      <c r="I86" s="25"/>
    </row>
    <row r="87" spans="2:9" x14ac:dyDescent="0.3">
      <c r="B87" s="28"/>
      <c r="C87" s="25"/>
      <c r="D87" s="28"/>
      <c r="E87" s="28"/>
      <c r="F87" s="25"/>
      <c r="G87" s="25"/>
      <c r="H87" s="25"/>
      <c r="I87" s="25"/>
    </row>
    <row r="88" spans="2:9" x14ac:dyDescent="0.3">
      <c r="B88" s="28"/>
      <c r="C88" s="25"/>
      <c r="D88" s="28"/>
      <c r="E88" s="28"/>
      <c r="F88" s="25"/>
      <c r="G88" s="25"/>
      <c r="H88" s="25"/>
      <c r="I88" s="25"/>
    </row>
    <row r="89" spans="2:9" s="13" customFormat="1" x14ac:dyDescent="0.3">
      <c r="B89" s="25"/>
      <c r="C89" s="45" t="s">
        <v>138</v>
      </c>
      <c r="D89" s="25"/>
      <c r="E89" s="28"/>
      <c r="F89" s="25"/>
      <c r="G89" s="25"/>
      <c r="H89" s="25"/>
      <c r="I89" s="25"/>
    </row>
    <row r="90" spans="2:9" x14ac:dyDescent="0.3">
      <c r="B90" s="28"/>
      <c r="C90" s="25"/>
      <c r="D90" s="28"/>
      <c r="E90" s="28"/>
      <c r="F90" s="25"/>
      <c r="G90" s="25"/>
      <c r="H90" s="25"/>
      <c r="I90" s="25"/>
    </row>
  </sheetData>
  <sortState xmlns:xlrd2="http://schemas.microsoft.com/office/spreadsheetml/2017/richdata2" ref="C18:G85">
    <sortCondition ref="C18"/>
  </sortState>
  <pageMargins left="0.7" right="0.7" top="0.75" bottom="0.75" header="0.3" footer="0.3"/>
  <pageSetup paperSize="9"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73"/>
  <sheetViews>
    <sheetView zoomScaleNormal="100" workbookViewId="0">
      <selection activeCell="F18" sqref="F18"/>
    </sheetView>
  </sheetViews>
  <sheetFormatPr defaultRowHeight="14.4" x14ac:dyDescent="0.3"/>
  <cols>
    <col min="2" max="2" width="10.6640625" customWidth="1"/>
    <col min="3" max="3" width="66.88671875" customWidth="1"/>
    <col min="4" max="4" width="9.109375" style="9"/>
    <col min="5" max="5" width="23.6640625" style="9" customWidth="1"/>
    <col min="6" max="6" width="13.6640625" customWidth="1"/>
    <col min="7" max="7" width="24.33203125" customWidth="1"/>
  </cols>
  <sheetData>
    <row r="2" spans="2:8" s="11" customFormat="1" ht="15.6" x14ac:dyDescent="0.3">
      <c r="D2" s="4"/>
      <c r="E2" s="4"/>
    </row>
    <row r="3" spans="2:8" s="11" customFormat="1" ht="15.6" x14ac:dyDescent="0.3">
      <c r="D3" s="4"/>
      <c r="E3" s="4"/>
    </row>
    <row r="4" spans="2:8" s="11" customFormat="1" ht="15.6" x14ac:dyDescent="0.3">
      <c r="D4" s="4"/>
      <c r="E4" s="4"/>
    </row>
    <row r="5" spans="2:8" s="11" customFormat="1" ht="15.6" x14ac:dyDescent="0.3">
      <c r="D5" s="4"/>
      <c r="E5" s="4"/>
    </row>
    <row r="6" spans="2:8" s="11" customFormat="1" ht="15.6" x14ac:dyDescent="0.3">
      <c r="D6" s="4"/>
      <c r="E6" s="4"/>
    </row>
    <row r="7" spans="2:8" s="11" customFormat="1" ht="15.6" x14ac:dyDescent="0.3">
      <c r="B7" s="13" t="s">
        <v>112</v>
      </c>
      <c r="C7" s="24" t="s">
        <v>330</v>
      </c>
      <c r="D7" s="26"/>
      <c r="E7" s="27" t="s">
        <v>332</v>
      </c>
      <c r="F7" s="24" t="s">
        <v>596</v>
      </c>
      <c r="G7" s="27" t="s">
        <v>112</v>
      </c>
      <c r="H7" s="24" t="s">
        <v>112</v>
      </c>
    </row>
    <row r="8" spans="2:8" s="11" customFormat="1" ht="15.6" x14ac:dyDescent="0.3">
      <c r="B8" s="13" t="s">
        <v>112</v>
      </c>
      <c r="C8" s="24" t="s">
        <v>331</v>
      </c>
      <c r="D8" s="26"/>
      <c r="E8" s="26"/>
      <c r="F8" s="26"/>
      <c r="G8" s="28"/>
      <c r="H8" s="25"/>
    </row>
    <row r="9" spans="2:8" s="11" customFormat="1" ht="15.6" x14ac:dyDescent="0.3">
      <c r="C9" s="25" t="s">
        <v>112</v>
      </c>
      <c r="D9" s="25"/>
      <c r="E9" s="26"/>
      <c r="F9" s="26"/>
      <c r="G9" s="28"/>
      <c r="H9" s="25"/>
    </row>
    <row r="10" spans="2:8" s="11" customFormat="1" ht="15.6" x14ac:dyDescent="0.3">
      <c r="B10" s="11" t="s">
        <v>112</v>
      </c>
      <c r="C10" s="25"/>
      <c r="D10" s="25"/>
      <c r="E10" s="26"/>
      <c r="F10" s="26"/>
      <c r="G10" s="28"/>
      <c r="H10" s="25"/>
    </row>
    <row r="11" spans="2:8" s="11" customFormat="1" ht="15.6" x14ac:dyDescent="0.3">
      <c r="B11" s="24" t="s">
        <v>329</v>
      </c>
      <c r="C11" s="29" t="s">
        <v>112</v>
      </c>
      <c r="D11" s="68" t="s">
        <v>112</v>
      </c>
      <c r="E11" s="26"/>
      <c r="F11" s="26"/>
      <c r="G11" s="28"/>
      <c r="H11" s="25"/>
    </row>
    <row r="12" spans="2:8" s="11" customFormat="1" ht="15.6" x14ac:dyDescent="0.3">
      <c r="B12" s="11" t="s">
        <v>112</v>
      </c>
      <c r="C12" s="24"/>
      <c r="D12" s="68"/>
      <c r="E12" s="26"/>
      <c r="F12" s="26"/>
      <c r="G12" s="28"/>
      <c r="H12" s="25"/>
    </row>
    <row r="13" spans="2:8" s="11" customFormat="1" ht="15.6" x14ac:dyDescent="0.3">
      <c r="C13" s="25"/>
      <c r="D13" s="25" t="s">
        <v>112</v>
      </c>
      <c r="E13" s="26"/>
      <c r="F13" s="26"/>
      <c r="G13" s="28"/>
      <c r="H13" s="25"/>
    </row>
    <row r="14" spans="2:8" s="11" customFormat="1" ht="15.6" x14ac:dyDescent="0.3">
      <c r="C14" s="24" t="s">
        <v>622</v>
      </c>
      <c r="D14" s="26"/>
      <c r="E14" s="26"/>
      <c r="F14" s="26"/>
      <c r="G14" s="28"/>
      <c r="H14" s="25"/>
    </row>
    <row r="15" spans="2:8" s="11" customFormat="1" ht="15.6" x14ac:dyDescent="0.3">
      <c r="D15" s="4"/>
      <c r="E15" s="4"/>
    </row>
    <row r="16" spans="2:8" ht="15.6" x14ac:dyDescent="0.3">
      <c r="B16" s="12" t="s">
        <v>112</v>
      </c>
      <c r="C16" s="10" t="s">
        <v>112</v>
      </c>
      <c r="F16" s="10"/>
      <c r="G16" s="10"/>
    </row>
    <row r="18" spans="1:8" s="9" customFormat="1" ht="43.2" x14ac:dyDescent="0.3">
      <c r="A18" s="28"/>
      <c r="B18" s="30" t="s">
        <v>556</v>
      </c>
      <c r="C18" s="30" t="s">
        <v>0</v>
      </c>
      <c r="D18" s="30" t="s">
        <v>1</v>
      </c>
      <c r="E18" s="31" t="s">
        <v>299</v>
      </c>
      <c r="F18" s="32" t="s">
        <v>132</v>
      </c>
      <c r="G18" s="32" t="s">
        <v>133</v>
      </c>
      <c r="H18" s="28"/>
    </row>
    <row r="19" spans="1:8" x14ac:dyDescent="0.3">
      <c r="A19" s="25"/>
      <c r="B19" s="33">
        <v>1</v>
      </c>
      <c r="C19" s="38" t="s">
        <v>255</v>
      </c>
      <c r="D19" s="39" t="s">
        <v>26</v>
      </c>
      <c r="E19" s="39">
        <v>30</v>
      </c>
      <c r="F19" s="36">
        <v>0</v>
      </c>
      <c r="G19" s="37">
        <f t="shared" ref="G19:G50" si="0">E19*F19</f>
        <v>0</v>
      </c>
      <c r="H19" s="25"/>
    </row>
    <row r="20" spans="1:8" x14ac:dyDescent="0.3">
      <c r="A20" s="25"/>
      <c r="B20" s="33">
        <v>2</v>
      </c>
      <c r="C20" s="38" t="s">
        <v>256</v>
      </c>
      <c r="D20" s="39" t="s">
        <v>26</v>
      </c>
      <c r="E20" s="39">
        <v>12</v>
      </c>
      <c r="F20" s="36">
        <v>0</v>
      </c>
      <c r="G20" s="37">
        <f t="shared" si="0"/>
        <v>0</v>
      </c>
      <c r="H20" s="25"/>
    </row>
    <row r="21" spans="1:8" x14ac:dyDescent="0.3">
      <c r="A21" s="25"/>
      <c r="B21" s="33">
        <v>3</v>
      </c>
      <c r="C21" s="38" t="s">
        <v>257</v>
      </c>
      <c r="D21" s="39" t="s">
        <v>2</v>
      </c>
      <c r="E21" s="39">
        <v>5</v>
      </c>
      <c r="F21" s="36">
        <v>0</v>
      </c>
      <c r="G21" s="37">
        <f t="shared" si="0"/>
        <v>0</v>
      </c>
      <c r="H21" s="25"/>
    </row>
    <row r="22" spans="1:8" s="10" customFormat="1" x14ac:dyDescent="0.3">
      <c r="A22" s="25"/>
      <c r="B22" s="33">
        <v>4</v>
      </c>
      <c r="C22" s="38" t="s">
        <v>258</v>
      </c>
      <c r="D22" s="39" t="s">
        <v>2</v>
      </c>
      <c r="E22" s="39">
        <v>4</v>
      </c>
      <c r="F22" s="36">
        <v>0</v>
      </c>
      <c r="G22" s="37">
        <f t="shared" si="0"/>
        <v>0</v>
      </c>
      <c r="H22" s="25"/>
    </row>
    <row r="23" spans="1:8" s="10" customFormat="1" x14ac:dyDescent="0.3">
      <c r="A23" s="25"/>
      <c r="B23" s="33">
        <v>5</v>
      </c>
      <c r="C23" s="38" t="s">
        <v>259</v>
      </c>
      <c r="D23" s="39" t="s">
        <v>2</v>
      </c>
      <c r="E23" s="39">
        <v>2</v>
      </c>
      <c r="F23" s="36">
        <v>0</v>
      </c>
      <c r="G23" s="37">
        <f t="shared" si="0"/>
        <v>0</v>
      </c>
      <c r="H23" s="25"/>
    </row>
    <row r="24" spans="1:8" x14ac:dyDescent="0.3">
      <c r="A24" s="25"/>
      <c r="B24" s="33">
        <v>6</v>
      </c>
      <c r="C24" s="38" t="s">
        <v>260</v>
      </c>
      <c r="D24" s="39" t="s">
        <v>2</v>
      </c>
      <c r="E24" s="39">
        <v>3</v>
      </c>
      <c r="F24" s="36">
        <v>0</v>
      </c>
      <c r="G24" s="37">
        <f t="shared" si="0"/>
        <v>0</v>
      </c>
      <c r="H24" s="25"/>
    </row>
    <row r="25" spans="1:8" s="10" customFormat="1" x14ac:dyDescent="0.3">
      <c r="A25" s="25"/>
      <c r="B25" s="33">
        <v>7</v>
      </c>
      <c r="C25" s="38" t="s">
        <v>261</v>
      </c>
      <c r="D25" s="39" t="s">
        <v>26</v>
      </c>
      <c r="E25" s="39">
        <v>50</v>
      </c>
      <c r="F25" s="36">
        <v>0</v>
      </c>
      <c r="G25" s="37">
        <f t="shared" si="0"/>
        <v>0</v>
      </c>
      <c r="H25" s="25"/>
    </row>
    <row r="26" spans="1:8" s="10" customFormat="1" x14ac:dyDescent="0.3">
      <c r="A26" s="25"/>
      <c r="B26" s="33">
        <v>8</v>
      </c>
      <c r="C26" s="38" t="s">
        <v>262</v>
      </c>
      <c r="D26" s="39" t="s">
        <v>26</v>
      </c>
      <c r="E26" s="39">
        <v>70</v>
      </c>
      <c r="F26" s="36">
        <v>0</v>
      </c>
      <c r="G26" s="37">
        <f t="shared" si="0"/>
        <v>0</v>
      </c>
      <c r="H26" s="25"/>
    </row>
    <row r="27" spans="1:8" s="10" customFormat="1" x14ac:dyDescent="0.3">
      <c r="A27" s="25"/>
      <c r="B27" s="33">
        <v>9</v>
      </c>
      <c r="C27" s="38" t="s">
        <v>263</v>
      </c>
      <c r="D27" s="39" t="s">
        <v>26</v>
      </c>
      <c r="E27" s="39">
        <v>30</v>
      </c>
      <c r="F27" s="36">
        <v>0</v>
      </c>
      <c r="G27" s="37">
        <f t="shared" si="0"/>
        <v>0</v>
      </c>
      <c r="H27" s="25"/>
    </row>
    <row r="28" spans="1:8" s="10" customFormat="1" x14ac:dyDescent="0.3">
      <c r="A28" s="25"/>
      <c r="B28" s="33">
        <v>10</v>
      </c>
      <c r="C28" s="38" t="s">
        <v>264</v>
      </c>
      <c r="D28" s="39" t="s">
        <v>26</v>
      </c>
      <c r="E28" s="39">
        <v>105</v>
      </c>
      <c r="F28" s="36">
        <v>0</v>
      </c>
      <c r="G28" s="37">
        <f t="shared" si="0"/>
        <v>0</v>
      </c>
      <c r="H28" s="25"/>
    </row>
    <row r="29" spans="1:8" s="10" customFormat="1" x14ac:dyDescent="0.3">
      <c r="A29" s="25"/>
      <c r="B29" s="33">
        <v>11</v>
      </c>
      <c r="C29" s="38" t="s">
        <v>265</v>
      </c>
      <c r="D29" s="39" t="s">
        <v>26</v>
      </c>
      <c r="E29" s="39">
        <v>145</v>
      </c>
      <c r="F29" s="36">
        <v>0</v>
      </c>
      <c r="G29" s="37">
        <f t="shared" si="0"/>
        <v>0</v>
      </c>
      <c r="H29" s="25"/>
    </row>
    <row r="30" spans="1:8" s="10" customFormat="1" x14ac:dyDescent="0.3">
      <c r="A30" s="25"/>
      <c r="B30" s="33">
        <v>12</v>
      </c>
      <c r="C30" s="38" t="s">
        <v>266</v>
      </c>
      <c r="D30" s="39" t="s">
        <v>2</v>
      </c>
      <c r="E30" s="39">
        <v>2</v>
      </c>
      <c r="F30" s="36">
        <v>0</v>
      </c>
      <c r="G30" s="37">
        <f t="shared" si="0"/>
        <v>0</v>
      </c>
      <c r="H30" s="25"/>
    </row>
    <row r="31" spans="1:8" s="10" customFormat="1" x14ac:dyDescent="0.3">
      <c r="A31" s="25"/>
      <c r="B31" s="33">
        <v>13</v>
      </c>
      <c r="C31" s="38" t="s">
        <v>267</v>
      </c>
      <c r="D31" s="39" t="s">
        <v>2</v>
      </c>
      <c r="E31" s="39">
        <v>4</v>
      </c>
      <c r="F31" s="36">
        <v>0</v>
      </c>
      <c r="G31" s="37">
        <f t="shared" si="0"/>
        <v>0</v>
      </c>
      <c r="H31" s="25"/>
    </row>
    <row r="32" spans="1:8" s="10" customFormat="1" x14ac:dyDescent="0.3">
      <c r="A32" s="25"/>
      <c r="B32" s="33">
        <v>14</v>
      </c>
      <c r="C32" s="38" t="s">
        <v>268</v>
      </c>
      <c r="D32" s="39" t="s">
        <v>2</v>
      </c>
      <c r="E32" s="39">
        <v>2</v>
      </c>
      <c r="F32" s="36">
        <v>0</v>
      </c>
      <c r="G32" s="37">
        <f t="shared" si="0"/>
        <v>0</v>
      </c>
      <c r="H32" s="25"/>
    </row>
    <row r="33" spans="1:8" x14ac:dyDescent="0.3">
      <c r="A33" s="25"/>
      <c r="B33" s="33">
        <v>15</v>
      </c>
      <c r="C33" s="38" t="s">
        <v>215</v>
      </c>
      <c r="D33" s="39" t="s">
        <v>3</v>
      </c>
      <c r="E33" s="39">
        <v>19000</v>
      </c>
      <c r="F33" s="36">
        <v>0</v>
      </c>
      <c r="G33" s="37">
        <f t="shared" si="0"/>
        <v>0</v>
      </c>
      <c r="H33" s="25"/>
    </row>
    <row r="34" spans="1:8" s="10" customFormat="1" x14ac:dyDescent="0.3">
      <c r="A34" s="25"/>
      <c r="B34" s="33">
        <v>16</v>
      </c>
      <c r="C34" s="38" t="s">
        <v>597</v>
      </c>
      <c r="D34" s="39" t="s">
        <v>3</v>
      </c>
      <c r="E34" s="39">
        <v>655</v>
      </c>
      <c r="F34" s="36">
        <v>0</v>
      </c>
      <c r="G34" s="37">
        <f t="shared" si="0"/>
        <v>0</v>
      </c>
      <c r="H34" s="25"/>
    </row>
    <row r="35" spans="1:8" s="10" customFormat="1" ht="16.5" customHeight="1" x14ac:dyDescent="0.3">
      <c r="A35" s="25"/>
      <c r="B35" s="33">
        <v>17</v>
      </c>
      <c r="C35" s="38" t="s">
        <v>598</v>
      </c>
      <c r="D35" s="39" t="s">
        <v>3</v>
      </c>
      <c r="E35" s="39">
        <v>50</v>
      </c>
      <c r="F35" s="36">
        <v>0</v>
      </c>
      <c r="G35" s="37">
        <f t="shared" si="0"/>
        <v>0</v>
      </c>
      <c r="H35" s="25"/>
    </row>
    <row r="36" spans="1:8" s="10" customFormat="1" ht="16.5" customHeight="1" x14ac:dyDescent="0.3">
      <c r="A36" s="25"/>
      <c r="B36" s="33">
        <v>18</v>
      </c>
      <c r="C36" s="38" t="s">
        <v>626</v>
      </c>
      <c r="D36" s="39" t="s">
        <v>3</v>
      </c>
      <c r="E36" s="39">
        <v>4</v>
      </c>
      <c r="F36" s="36">
        <v>0</v>
      </c>
      <c r="G36" s="37">
        <f t="shared" si="0"/>
        <v>0</v>
      </c>
      <c r="H36" s="25"/>
    </row>
    <row r="37" spans="1:8" x14ac:dyDescent="0.3">
      <c r="A37" s="25"/>
      <c r="B37" s="33">
        <v>19</v>
      </c>
      <c r="C37" s="69" t="s">
        <v>625</v>
      </c>
      <c r="D37" s="39" t="s">
        <v>3</v>
      </c>
      <c r="E37" s="39">
        <v>2</v>
      </c>
      <c r="F37" s="36">
        <v>0</v>
      </c>
      <c r="G37" s="37">
        <f t="shared" si="0"/>
        <v>0</v>
      </c>
      <c r="H37" s="25"/>
    </row>
    <row r="38" spans="1:8" x14ac:dyDescent="0.3">
      <c r="A38" s="25"/>
      <c r="B38" s="33">
        <v>20</v>
      </c>
      <c r="C38" s="38" t="s">
        <v>599</v>
      </c>
      <c r="D38" s="39" t="s">
        <v>3</v>
      </c>
      <c r="E38" s="39">
        <v>500</v>
      </c>
      <c r="F38" s="36">
        <v>0</v>
      </c>
      <c r="G38" s="37">
        <f t="shared" si="0"/>
        <v>0</v>
      </c>
      <c r="H38" s="25"/>
    </row>
    <row r="39" spans="1:8" x14ac:dyDescent="0.3">
      <c r="A39" s="25"/>
      <c r="B39" s="33">
        <v>21</v>
      </c>
      <c r="C39" s="38" t="s">
        <v>600</v>
      </c>
      <c r="D39" s="39" t="s">
        <v>3</v>
      </c>
      <c r="E39" s="39">
        <v>500</v>
      </c>
      <c r="F39" s="36">
        <v>0</v>
      </c>
      <c r="G39" s="37">
        <f t="shared" si="0"/>
        <v>0</v>
      </c>
      <c r="H39" s="25"/>
    </row>
    <row r="40" spans="1:8" x14ac:dyDescent="0.3">
      <c r="A40" s="25"/>
      <c r="B40" s="33">
        <v>22</v>
      </c>
      <c r="C40" s="70" t="s">
        <v>601</v>
      </c>
      <c r="D40" s="33" t="s">
        <v>2</v>
      </c>
      <c r="E40" s="33">
        <v>6</v>
      </c>
      <c r="F40" s="36">
        <v>0</v>
      </c>
      <c r="G40" s="37">
        <f t="shared" si="0"/>
        <v>0</v>
      </c>
      <c r="H40" s="25"/>
    </row>
    <row r="41" spans="1:8" x14ac:dyDescent="0.3">
      <c r="A41" s="25"/>
      <c r="B41" s="33">
        <v>23</v>
      </c>
      <c r="C41" s="71" t="s">
        <v>602</v>
      </c>
      <c r="D41" s="72" t="s">
        <v>2</v>
      </c>
      <c r="E41" s="33">
        <v>15</v>
      </c>
      <c r="F41" s="36">
        <v>0</v>
      </c>
      <c r="G41" s="37">
        <f t="shared" si="0"/>
        <v>0</v>
      </c>
      <c r="H41" s="25"/>
    </row>
    <row r="42" spans="1:8" s="10" customFormat="1" x14ac:dyDescent="0.3">
      <c r="A42" s="25"/>
      <c r="B42" s="72">
        <v>24</v>
      </c>
      <c r="C42" s="73" t="s">
        <v>627</v>
      </c>
      <c r="D42" s="74" t="s">
        <v>2</v>
      </c>
      <c r="E42" s="74">
        <v>223</v>
      </c>
      <c r="F42" s="36">
        <v>0</v>
      </c>
      <c r="G42" s="37">
        <f t="shared" si="0"/>
        <v>0</v>
      </c>
      <c r="H42" s="25"/>
    </row>
    <row r="43" spans="1:8" s="10" customFormat="1" x14ac:dyDescent="0.3">
      <c r="A43" s="25"/>
      <c r="B43" s="72">
        <v>25</v>
      </c>
      <c r="C43" s="71" t="s">
        <v>603</v>
      </c>
      <c r="D43" s="72" t="s">
        <v>26</v>
      </c>
      <c r="E43" s="72">
        <v>100</v>
      </c>
      <c r="F43" s="36">
        <v>0</v>
      </c>
      <c r="G43" s="37">
        <f t="shared" si="0"/>
        <v>0</v>
      </c>
      <c r="H43" s="25"/>
    </row>
    <row r="44" spans="1:8" s="10" customFormat="1" x14ac:dyDescent="0.3">
      <c r="A44" s="25"/>
      <c r="B44" s="33">
        <v>26</v>
      </c>
      <c r="C44" s="38" t="s">
        <v>269</v>
      </c>
      <c r="D44" s="39" t="s">
        <v>2</v>
      </c>
      <c r="E44" s="39">
        <v>30</v>
      </c>
      <c r="F44" s="36">
        <v>0</v>
      </c>
      <c r="G44" s="37">
        <f t="shared" si="0"/>
        <v>0</v>
      </c>
      <c r="H44" s="25"/>
    </row>
    <row r="45" spans="1:8" s="10" customFormat="1" x14ac:dyDescent="0.3">
      <c r="A45" s="25"/>
      <c r="B45" s="33">
        <v>27</v>
      </c>
      <c r="C45" s="71" t="s">
        <v>604</v>
      </c>
      <c r="D45" s="72" t="s">
        <v>214</v>
      </c>
      <c r="E45" s="33">
        <v>3</v>
      </c>
      <c r="F45" s="36">
        <v>0</v>
      </c>
      <c r="G45" s="37">
        <f t="shared" si="0"/>
        <v>0</v>
      </c>
      <c r="H45" s="25"/>
    </row>
    <row r="46" spans="1:8" s="10" customFormat="1" x14ac:dyDescent="0.3">
      <c r="A46" s="25"/>
      <c r="B46" s="33">
        <v>28</v>
      </c>
      <c r="C46" s="71" t="s">
        <v>605</v>
      </c>
      <c r="D46" s="72" t="s">
        <v>214</v>
      </c>
      <c r="E46" s="33">
        <v>15</v>
      </c>
      <c r="F46" s="36">
        <v>0</v>
      </c>
      <c r="G46" s="37">
        <f t="shared" si="0"/>
        <v>0</v>
      </c>
      <c r="H46" s="25"/>
    </row>
    <row r="47" spans="1:8" s="10" customFormat="1" x14ac:dyDescent="0.3">
      <c r="A47" s="25"/>
      <c r="B47" s="33">
        <v>29</v>
      </c>
      <c r="C47" s="73" t="s">
        <v>606</v>
      </c>
      <c r="D47" s="74" t="s">
        <v>213</v>
      </c>
      <c r="E47" s="39">
        <v>150</v>
      </c>
      <c r="F47" s="36">
        <v>0</v>
      </c>
      <c r="G47" s="37">
        <f t="shared" si="0"/>
        <v>0</v>
      </c>
      <c r="H47" s="25"/>
    </row>
    <row r="48" spans="1:8" s="10" customFormat="1" x14ac:dyDescent="0.3">
      <c r="A48" s="25"/>
      <c r="B48" s="33">
        <v>30</v>
      </c>
      <c r="C48" s="71" t="s">
        <v>607</v>
      </c>
      <c r="D48" s="72" t="s">
        <v>2</v>
      </c>
      <c r="E48" s="33">
        <v>2</v>
      </c>
      <c r="F48" s="36">
        <v>0</v>
      </c>
      <c r="G48" s="37">
        <f t="shared" si="0"/>
        <v>0</v>
      </c>
      <c r="H48" s="25"/>
    </row>
    <row r="49" spans="1:8" s="10" customFormat="1" x14ac:dyDescent="0.3">
      <c r="A49" s="25"/>
      <c r="B49" s="33">
        <v>31</v>
      </c>
      <c r="C49" s="71" t="s">
        <v>608</v>
      </c>
      <c r="D49" s="72" t="s">
        <v>2</v>
      </c>
      <c r="E49" s="33">
        <v>2</v>
      </c>
      <c r="F49" s="36">
        <v>0</v>
      </c>
      <c r="G49" s="37">
        <f t="shared" si="0"/>
        <v>0</v>
      </c>
      <c r="H49" s="25"/>
    </row>
    <row r="50" spans="1:8" s="10" customFormat="1" x14ac:dyDescent="0.3">
      <c r="A50" s="25"/>
      <c r="B50" s="33">
        <v>32</v>
      </c>
      <c r="C50" s="73" t="s">
        <v>609</v>
      </c>
      <c r="D50" s="74" t="s">
        <v>2</v>
      </c>
      <c r="E50" s="39">
        <v>23</v>
      </c>
      <c r="F50" s="36">
        <v>0</v>
      </c>
      <c r="G50" s="37">
        <f t="shared" si="0"/>
        <v>0</v>
      </c>
      <c r="H50" s="25"/>
    </row>
    <row r="51" spans="1:8" s="10" customFormat="1" x14ac:dyDescent="0.3">
      <c r="A51" s="25"/>
      <c r="B51" s="33">
        <v>33</v>
      </c>
      <c r="C51" s="73" t="s">
        <v>610</v>
      </c>
      <c r="D51" s="74" t="s">
        <v>2</v>
      </c>
      <c r="E51" s="39">
        <v>20</v>
      </c>
      <c r="F51" s="36">
        <v>0</v>
      </c>
      <c r="G51" s="37">
        <f t="shared" ref="G51:G68" si="1">E51*F51</f>
        <v>0</v>
      </c>
      <c r="H51" s="25"/>
    </row>
    <row r="52" spans="1:8" s="10" customFormat="1" x14ac:dyDescent="0.3">
      <c r="A52" s="25"/>
      <c r="B52" s="33">
        <v>34</v>
      </c>
      <c r="C52" s="73" t="s">
        <v>611</v>
      </c>
      <c r="D52" s="74" t="s">
        <v>2</v>
      </c>
      <c r="E52" s="39">
        <v>70</v>
      </c>
      <c r="F52" s="36">
        <v>0</v>
      </c>
      <c r="G52" s="37">
        <f t="shared" si="1"/>
        <v>0</v>
      </c>
      <c r="H52" s="25"/>
    </row>
    <row r="53" spans="1:8" s="10" customFormat="1" x14ac:dyDescent="0.3">
      <c r="A53" s="25"/>
      <c r="B53" s="33">
        <v>35</v>
      </c>
      <c r="C53" s="73" t="s">
        <v>78</v>
      </c>
      <c r="D53" s="74" t="s">
        <v>2</v>
      </c>
      <c r="E53" s="39">
        <v>8</v>
      </c>
      <c r="F53" s="36">
        <v>0</v>
      </c>
      <c r="G53" s="37">
        <f t="shared" si="1"/>
        <v>0</v>
      </c>
      <c r="H53" s="25"/>
    </row>
    <row r="54" spans="1:8" s="10" customFormat="1" x14ac:dyDescent="0.3">
      <c r="A54" s="25"/>
      <c r="B54" s="33">
        <v>36</v>
      </c>
      <c r="C54" s="73" t="s">
        <v>77</v>
      </c>
      <c r="D54" s="74" t="s">
        <v>2</v>
      </c>
      <c r="E54" s="39">
        <v>4</v>
      </c>
      <c r="F54" s="36">
        <v>0</v>
      </c>
      <c r="G54" s="37">
        <f t="shared" si="1"/>
        <v>0</v>
      </c>
      <c r="H54" s="25"/>
    </row>
    <row r="55" spans="1:8" s="10" customFormat="1" x14ac:dyDescent="0.3">
      <c r="A55" s="25"/>
      <c r="B55" s="33">
        <v>37</v>
      </c>
      <c r="C55" s="73" t="s">
        <v>196</v>
      </c>
      <c r="D55" s="74" t="s">
        <v>2</v>
      </c>
      <c r="E55" s="39">
        <v>250</v>
      </c>
      <c r="F55" s="36">
        <v>0</v>
      </c>
      <c r="G55" s="37">
        <f t="shared" si="1"/>
        <v>0</v>
      </c>
      <c r="H55" s="25"/>
    </row>
    <row r="56" spans="1:8" s="10" customFormat="1" x14ac:dyDescent="0.3">
      <c r="A56" s="25"/>
      <c r="B56" s="33">
        <v>38</v>
      </c>
      <c r="C56" s="73" t="s">
        <v>195</v>
      </c>
      <c r="D56" s="74" t="s">
        <v>2</v>
      </c>
      <c r="E56" s="39">
        <v>40</v>
      </c>
      <c r="F56" s="36">
        <v>0</v>
      </c>
      <c r="G56" s="37">
        <f t="shared" si="1"/>
        <v>0</v>
      </c>
      <c r="H56" s="25"/>
    </row>
    <row r="57" spans="1:8" s="10" customFormat="1" x14ac:dyDescent="0.3">
      <c r="A57" s="25"/>
      <c r="B57" s="33">
        <v>39</v>
      </c>
      <c r="C57" s="73" t="s">
        <v>197</v>
      </c>
      <c r="D57" s="74" t="s">
        <v>2</v>
      </c>
      <c r="E57" s="39">
        <v>50</v>
      </c>
      <c r="F57" s="36">
        <v>0</v>
      </c>
      <c r="G57" s="37">
        <f t="shared" si="1"/>
        <v>0</v>
      </c>
      <c r="H57" s="25"/>
    </row>
    <row r="58" spans="1:8" s="10" customFormat="1" x14ac:dyDescent="0.3">
      <c r="A58" s="25"/>
      <c r="B58" s="33">
        <v>40</v>
      </c>
      <c r="C58" s="73" t="s">
        <v>612</v>
      </c>
      <c r="D58" s="74" t="s">
        <v>2</v>
      </c>
      <c r="E58" s="39">
        <v>5</v>
      </c>
      <c r="F58" s="36">
        <v>0</v>
      </c>
      <c r="G58" s="37">
        <f t="shared" si="1"/>
        <v>0</v>
      </c>
      <c r="H58" s="25"/>
    </row>
    <row r="59" spans="1:8" s="10" customFormat="1" x14ac:dyDescent="0.3">
      <c r="A59" s="25"/>
      <c r="B59" s="33">
        <v>41</v>
      </c>
      <c r="C59" s="73" t="s">
        <v>136</v>
      </c>
      <c r="D59" s="74" t="s">
        <v>2</v>
      </c>
      <c r="E59" s="39">
        <v>280</v>
      </c>
      <c r="F59" s="36">
        <v>0</v>
      </c>
      <c r="G59" s="37">
        <f t="shared" si="1"/>
        <v>0</v>
      </c>
      <c r="H59" s="25"/>
    </row>
    <row r="60" spans="1:8" s="10" customFormat="1" x14ac:dyDescent="0.3">
      <c r="A60" s="25"/>
      <c r="B60" s="33">
        <v>42</v>
      </c>
      <c r="C60" s="73" t="s">
        <v>137</v>
      </c>
      <c r="D60" s="74" t="s">
        <v>2</v>
      </c>
      <c r="E60" s="39">
        <v>265</v>
      </c>
      <c r="F60" s="36">
        <v>0</v>
      </c>
      <c r="G60" s="37">
        <f t="shared" si="1"/>
        <v>0</v>
      </c>
      <c r="H60" s="25"/>
    </row>
    <row r="61" spans="1:8" s="10" customFormat="1" x14ac:dyDescent="0.3">
      <c r="A61" s="25"/>
      <c r="B61" s="33">
        <v>43</v>
      </c>
      <c r="C61" s="73" t="s">
        <v>194</v>
      </c>
      <c r="D61" s="74" t="s">
        <v>2</v>
      </c>
      <c r="E61" s="39">
        <v>25</v>
      </c>
      <c r="F61" s="36">
        <v>0</v>
      </c>
      <c r="G61" s="37">
        <f t="shared" si="1"/>
        <v>0</v>
      </c>
      <c r="H61" s="25"/>
    </row>
    <row r="62" spans="1:8" s="10" customFormat="1" x14ac:dyDescent="0.3">
      <c r="A62" s="25"/>
      <c r="B62" s="33">
        <v>44</v>
      </c>
      <c r="C62" s="73" t="s">
        <v>619</v>
      </c>
      <c r="D62" s="74" t="s">
        <v>26</v>
      </c>
      <c r="E62" s="39">
        <v>30</v>
      </c>
      <c r="F62" s="36">
        <v>0</v>
      </c>
      <c r="G62" s="37">
        <f t="shared" si="1"/>
        <v>0</v>
      </c>
      <c r="H62" s="25"/>
    </row>
    <row r="63" spans="1:8" s="10" customFormat="1" x14ac:dyDescent="0.3">
      <c r="A63" s="25"/>
      <c r="B63" s="33">
        <v>45</v>
      </c>
      <c r="C63" s="73" t="s">
        <v>613</v>
      </c>
      <c r="D63" s="74" t="s">
        <v>26</v>
      </c>
      <c r="E63" s="39">
        <v>800</v>
      </c>
      <c r="F63" s="36">
        <v>0</v>
      </c>
      <c r="G63" s="37">
        <f t="shared" si="1"/>
        <v>0</v>
      </c>
      <c r="H63" s="25"/>
    </row>
    <row r="64" spans="1:8" s="10" customFormat="1" x14ac:dyDescent="0.3">
      <c r="A64" s="25"/>
      <c r="B64" s="33">
        <v>46</v>
      </c>
      <c r="C64" s="73" t="s">
        <v>614</v>
      </c>
      <c r="D64" s="74" t="s">
        <v>26</v>
      </c>
      <c r="E64" s="39">
        <v>800</v>
      </c>
      <c r="F64" s="36">
        <v>0</v>
      </c>
      <c r="G64" s="37">
        <f t="shared" si="1"/>
        <v>0</v>
      </c>
      <c r="H64" s="25"/>
    </row>
    <row r="65" spans="1:8" s="10" customFormat="1" x14ac:dyDescent="0.3">
      <c r="A65" s="25"/>
      <c r="B65" s="33">
        <v>47</v>
      </c>
      <c r="C65" s="73" t="s">
        <v>615</v>
      </c>
      <c r="D65" s="74" t="s">
        <v>26</v>
      </c>
      <c r="E65" s="39">
        <v>1600</v>
      </c>
      <c r="F65" s="36">
        <v>0</v>
      </c>
      <c r="G65" s="37">
        <f t="shared" si="1"/>
        <v>0</v>
      </c>
      <c r="H65" s="25"/>
    </row>
    <row r="66" spans="1:8" s="10" customFormat="1" x14ac:dyDescent="0.3">
      <c r="A66" s="25"/>
      <c r="B66" s="33">
        <v>48</v>
      </c>
      <c r="C66" s="73" t="s">
        <v>616</v>
      </c>
      <c r="D66" s="74" t="s">
        <v>26</v>
      </c>
      <c r="E66" s="39">
        <v>200</v>
      </c>
      <c r="F66" s="36">
        <v>0</v>
      </c>
      <c r="G66" s="37">
        <f t="shared" si="1"/>
        <v>0</v>
      </c>
      <c r="H66" s="25"/>
    </row>
    <row r="67" spans="1:8" s="10" customFormat="1" x14ac:dyDescent="0.3">
      <c r="A67" s="25"/>
      <c r="B67" s="33">
        <v>49</v>
      </c>
      <c r="C67" s="73" t="s">
        <v>617</v>
      </c>
      <c r="D67" s="74" t="s">
        <v>26</v>
      </c>
      <c r="E67" s="39">
        <v>100</v>
      </c>
      <c r="F67" s="36">
        <v>0</v>
      </c>
      <c r="G67" s="37">
        <f t="shared" si="1"/>
        <v>0</v>
      </c>
      <c r="H67" s="25"/>
    </row>
    <row r="68" spans="1:8" s="10" customFormat="1" x14ac:dyDescent="0.3">
      <c r="A68" s="25"/>
      <c r="B68" s="33">
        <v>50</v>
      </c>
      <c r="C68" s="38" t="s">
        <v>618</v>
      </c>
      <c r="D68" s="39" t="s">
        <v>26</v>
      </c>
      <c r="E68" s="39">
        <v>50</v>
      </c>
      <c r="F68" s="36">
        <v>0</v>
      </c>
      <c r="G68" s="37">
        <f t="shared" si="1"/>
        <v>0</v>
      </c>
      <c r="H68" s="25"/>
    </row>
    <row r="69" spans="1:8" x14ac:dyDescent="0.3">
      <c r="A69" s="25"/>
      <c r="B69" s="40"/>
      <c r="C69" s="40"/>
      <c r="D69" s="67"/>
      <c r="E69" s="49"/>
      <c r="F69" s="43" t="s">
        <v>4</v>
      </c>
      <c r="G69" s="44">
        <f>SUM( G19:G68)</f>
        <v>0</v>
      </c>
      <c r="H69" s="25"/>
    </row>
    <row r="70" spans="1:8" x14ac:dyDescent="0.3">
      <c r="A70" s="25"/>
      <c r="B70" s="25"/>
      <c r="C70" s="25"/>
      <c r="D70" s="28"/>
      <c r="E70" s="28"/>
      <c r="F70" s="25"/>
      <c r="G70" s="25"/>
      <c r="H70" s="25"/>
    </row>
    <row r="71" spans="1:8" s="13" customFormat="1" ht="15.6" x14ac:dyDescent="0.3">
      <c r="A71" s="25"/>
      <c r="B71" s="25"/>
      <c r="C71" s="45" t="s">
        <v>138</v>
      </c>
      <c r="D71" s="28"/>
      <c r="E71" s="28"/>
      <c r="F71" s="25"/>
      <c r="G71" s="25"/>
      <c r="H71" s="25"/>
    </row>
    <row r="72" spans="1:8" x14ac:dyDescent="0.3">
      <c r="A72" s="25"/>
      <c r="B72" s="25"/>
      <c r="C72" s="25"/>
      <c r="D72" s="28"/>
      <c r="E72" s="28"/>
      <c r="F72" s="25"/>
      <c r="G72" s="25"/>
      <c r="H72" s="25"/>
    </row>
    <row r="73" spans="1:8" x14ac:dyDescent="0.3">
      <c r="A73" s="25"/>
      <c r="B73" s="25"/>
      <c r="C73" s="25"/>
      <c r="D73" s="28"/>
      <c r="E73" s="28"/>
      <c r="F73" s="25"/>
      <c r="G73" s="25"/>
      <c r="H73" s="25"/>
    </row>
  </sheetData>
  <sortState xmlns:xlrd2="http://schemas.microsoft.com/office/spreadsheetml/2017/richdata2" ref="C19:G68">
    <sortCondition ref="C19:C68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103"/>
  <sheetViews>
    <sheetView tabSelected="1" zoomScaleNormal="100" workbookViewId="0">
      <selection activeCell="I42" sqref="I42"/>
    </sheetView>
  </sheetViews>
  <sheetFormatPr defaultColWidth="9.109375" defaultRowHeight="15.6" x14ac:dyDescent="0.3"/>
  <cols>
    <col min="1" max="1" width="9.109375" style="1"/>
    <col min="2" max="2" width="9.44140625" style="1" bestFit="1" customWidth="1"/>
    <col min="3" max="3" width="50.88671875" style="1" customWidth="1"/>
    <col min="4" max="4" width="6.44140625" style="1" bestFit="1" customWidth="1"/>
    <col min="5" max="5" width="23.88671875" style="4" customWidth="1"/>
    <col min="6" max="6" width="14.88671875" style="1" customWidth="1"/>
    <col min="7" max="7" width="16.6640625" style="1" customWidth="1"/>
    <col min="8" max="16384" width="9.109375" style="1"/>
  </cols>
  <sheetData>
    <row r="2" spans="1:7" s="11" customFormat="1" x14ac:dyDescent="0.3">
      <c r="D2" s="5"/>
      <c r="E2" s="4"/>
    </row>
    <row r="3" spans="1:7" s="11" customFormat="1" x14ac:dyDescent="0.3">
      <c r="D3" s="5"/>
      <c r="E3" s="4"/>
    </row>
    <row r="4" spans="1:7" s="11" customFormat="1" x14ac:dyDescent="0.3">
      <c r="D4" s="5"/>
      <c r="E4" s="4"/>
    </row>
    <row r="5" spans="1:7" s="11" customFormat="1" x14ac:dyDescent="0.3">
      <c r="D5" s="5"/>
      <c r="E5" s="4"/>
    </row>
    <row r="6" spans="1:7" s="11" customFormat="1" x14ac:dyDescent="0.3">
      <c r="D6" s="5"/>
      <c r="E6" s="4"/>
    </row>
    <row r="7" spans="1:7" s="11" customFormat="1" x14ac:dyDescent="0.3">
      <c r="B7" s="13" t="s">
        <v>112</v>
      </c>
      <c r="C7" s="24" t="s">
        <v>330</v>
      </c>
      <c r="D7" s="26"/>
      <c r="E7" s="27" t="s">
        <v>332</v>
      </c>
      <c r="F7" s="24" t="s">
        <v>620</v>
      </c>
      <c r="G7" s="11" t="s">
        <v>112</v>
      </c>
    </row>
    <row r="8" spans="1:7" s="11" customFormat="1" x14ac:dyDescent="0.3">
      <c r="B8" s="13" t="s">
        <v>112</v>
      </c>
      <c r="C8" s="24" t="s">
        <v>331</v>
      </c>
      <c r="D8" s="26"/>
      <c r="E8" s="26"/>
      <c r="F8" s="26"/>
    </row>
    <row r="9" spans="1:7" s="11" customFormat="1" x14ac:dyDescent="0.3">
      <c r="B9" s="13"/>
      <c r="C9" s="25" t="s">
        <v>112</v>
      </c>
      <c r="D9" s="25"/>
      <c r="E9" s="26"/>
      <c r="F9" s="26"/>
    </row>
    <row r="10" spans="1:7" s="11" customFormat="1" x14ac:dyDescent="0.3">
      <c r="B10" s="13" t="s">
        <v>112</v>
      </c>
      <c r="C10" s="25"/>
      <c r="D10" s="25"/>
      <c r="E10" s="26"/>
      <c r="F10" s="26"/>
    </row>
    <row r="11" spans="1:7" s="11" customFormat="1" x14ac:dyDescent="0.3">
      <c r="B11" s="24" t="s">
        <v>329</v>
      </c>
      <c r="C11" s="29" t="s">
        <v>112</v>
      </c>
      <c r="D11" s="29" t="s">
        <v>112</v>
      </c>
      <c r="E11" s="26"/>
      <c r="F11" s="26"/>
    </row>
    <row r="12" spans="1:7" s="11" customFormat="1" x14ac:dyDescent="0.3">
      <c r="B12" s="13" t="s">
        <v>112</v>
      </c>
      <c r="C12" s="24"/>
      <c r="D12" s="68"/>
      <c r="E12" s="26"/>
      <c r="F12" s="26"/>
    </row>
    <row r="13" spans="1:7" s="11" customFormat="1" x14ac:dyDescent="0.3">
      <c r="B13" s="13"/>
      <c r="C13" s="25"/>
      <c r="D13" s="25" t="s">
        <v>112</v>
      </c>
      <c r="E13" s="26"/>
      <c r="F13" s="26"/>
    </row>
    <row r="14" spans="1:7" s="11" customFormat="1" x14ac:dyDescent="0.3">
      <c r="B14" s="13"/>
      <c r="C14" s="24" t="s">
        <v>621</v>
      </c>
      <c r="D14" s="26"/>
      <c r="E14" s="26"/>
      <c r="F14" s="26"/>
    </row>
    <row r="15" spans="1:7" s="11" customFormat="1" x14ac:dyDescent="0.3">
      <c r="A15" s="25"/>
      <c r="B15" s="25"/>
      <c r="C15" s="25"/>
      <c r="D15" s="26"/>
      <c r="E15" s="28"/>
      <c r="F15" s="25"/>
      <c r="G15" s="25"/>
    </row>
    <row r="16" spans="1:7" x14ac:dyDescent="0.3">
      <c r="A16" s="25"/>
      <c r="B16" s="25"/>
      <c r="C16" s="25"/>
      <c r="D16" s="25"/>
      <c r="E16" s="28"/>
      <c r="F16" s="25"/>
      <c r="G16" s="25"/>
    </row>
    <row r="17" spans="1:7" s="7" customFormat="1" ht="28.8" x14ac:dyDescent="0.3">
      <c r="A17" s="27"/>
      <c r="B17" s="30" t="s">
        <v>556</v>
      </c>
      <c r="C17" s="30" t="s">
        <v>0</v>
      </c>
      <c r="D17" s="30" t="s">
        <v>1</v>
      </c>
      <c r="E17" s="31" t="s">
        <v>299</v>
      </c>
      <c r="F17" s="32" t="s">
        <v>132</v>
      </c>
      <c r="G17" s="32" t="s">
        <v>133</v>
      </c>
    </row>
    <row r="18" spans="1:7" x14ac:dyDescent="0.3">
      <c r="A18" s="25"/>
      <c r="B18" s="53">
        <v>1</v>
      </c>
      <c r="C18" s="59" t="s">
        <v>198</v>
      </c>
      <c r="D18" s="59" t="s">
        <v>2</v>
      </c>
      <c r="E18" s="53">
        <v>1</v>
      </c>
      <c r="F18" s="82">
        <v>0</v>
      </c>
      <c r="G18" s="44">
        <f>E18*F18</f>
        <v>0</v>
      </c>
    </row>
    <row r="19" spans="1:7" x14ac:dyDescent="0.3">
      <c r="A19" s="25"/>
      <c r="B19" s="53">
        <v>2</v>
      </c>
      <c r="C19" s="59" t="s">
        <v>193</v>
      </c>
      <c r="D19" s="59" t="s">
        <v>2</v>
      </c>
      <c r="E19" s="53">
        <v>7</v>
      </c>
      <c r="F19" s="82">
        <v>0</v>
      </c>
      <c r="G19" s="44">
        <v>0</v>
      </c>
    </row>
    <row r="20" spans="1:7" s="11" customFormat="1" x14ac:dyDescent="0.3">
      <c r="A20" s="25"/>
      <c r="B20" s="53">
        <v>3</v>
      </c>
      <c r="C20" s="59" t="s">
        <v>74</v>
      </c>
      <c r="D20" s="59" t="s">
        <v>2</v>
      </c>
      <c r="E20" s="53">
        <v>5</v>
      </c>
      <c r="F20" s="82">
        <v>0</v>
      </c>
      <c r="G20" s="44">
        <f t="shared" ref="G20:G46" si="0">+E20*F20</f>
        <v>0</v>
      </c>
    </row>
    <row r="21" spans="1:7" s="11" customFormat="1" x14ac:dyDescent="0.3">
      <c r="A21" s="25"/>
      <c r="B21" s="53">
        <v>4</v>
      </c>
      <c r="C21" s="59" t="s">
        <v>75</v>
      </c>
      <c r="D21" s="59" t="s">
        <v>2</v>
      </c>
      <c r="E21" s="53">
        <v>5</v>
      </c>
      <c r="F21" s="82">
        <v>0</v>
      </c>
      <c r="G21" s="44">
        <f t="shared" si="0"/>
        <v>0</v>
      </c>
    </row>
    <row r="22" spans="1:7" s="11" customFormat="1" x14ac:dyDescent="0.3">
      <c r="A22" s="25"/>
      <c r="B22" s="53">
        <v>5</v>
      </c>
      <c r="C22" s="59" t="s">
        <v>199</v>
      </c>
      <c r="D22" s="59" t="s">
        <v>2</v>
      </c>
      <c r="E22" s="53">
        <v>2</v>
      </c>
      <c r="F22" s="82">
        <v>0</v>
      </c>
      <c r="G22" s="44">
        <f t="shared" si="0"/>
        <v>0</v>
      </c>
    </row>
    <row r="23" spans="1:7" x14ac:dyDescent="0.3">
      <c r="A23" s="25"/>
      <c r="B23" s="53">
        <v>6</v>
      </c>
      <c r="C23" s="59" t="s">
        <v>200</v>
      </c>
      <c r="D23" s="59" t="s">
        <v>2</v>
      </c>
      <c r="E23" s="53">
        <v>2</v>
      </c>
      <c r="F23" s="82">
        <v>0</v>
      </c>
      <c r="G23" s="44">
        <f t="shared" si="0"/>
        <v>0</v>
      </c>
    </row>
    <row r="24" spans="1:7" s="11" customFormat="1" x14ac:dyDescent="0.3">
      <c r="A24" s="25"/>
      <c r="B24" s="53">
        <v>7</v>
      </c>
      <c r="C24" s="59" t="s">
        <v>76</v>
      </c>
      <c r="D24" s="59" t="s">
        <v>2</v>
      </c>
      <c r="E24" s="53">
        <v>6</v>
      </c>
      <c r="F24" s="82">
        <v>0</v>
      </c>
      <c r="G24" s="44">
        <f t="shared" si="0"/>
        <v>0</v>
      </c>
    </row>
    <row r="25" spans="1:7" s="13" customFormat="1" x14ac:dyDescent="0.3">
      <c r="A25" s="25"/>
      <c r="B25" s="53">
        <v>8</v>
      </c>
      <c r="C25" s="59" t="s">
        <v>192</v>
      </c>
      <c r="D25" s="75" t="s">
        <v>2</v>
      </c>
      <c r="E25" s="76">
        <v>7</v>
      </c>
      <c r="F25" s="82">
        <v>0</v>
      </c>
      <c r="G25" s="44">
        <f t="shared" si="0"/>
        <v>0</v>
      </c>
    </row>
    <row r="26" spans="1:7" s="13" customFormat="1" x14ac:dyDescent="0.3">
      <c r="A26" s="25"/>
      <c r="B26" s="53">
        <v>9</v>
      </c>
      <c r="C26" s="59" t="s">
        <v>202</v>
      </c>
      <c r="D26" s="75" t="s">
        <v>2</v>
      </c>
      <c r="E26" s="76">
        <v>6</v>
      </c>
      <c r="F26" s="82">
        <v>0</v>
      </c>
      <c r="G26" s="44">
        <f t="shared" si="0"/>
        <v>0</v>
      </c>
    </row>
    <row r="27" spans="1:7" s="13" customFormat="1" x14ac:dyDescent="0.3">
      <c r="A27" s="25"/>
      <c r="B27" s="53">
        <v>10</v>
      </c>
      <c r="C27" s="59" t="s">
        <v>203</v>
      </c>
      <c r="D27" s="59" t="s">
        <v>2</v>
      </c>
      <c r="E27" s="53">
        <v>14</v>
      </c>
      <c r="F27" s="82">
        <v>0</v>
      </c>
      <c r="G27" s="44">
        <f t="shared" si="0"/>
        <v>0</v>
      </c>
    </row>
    <row r="28" spans="1:7" s="13" customFormat="1" x14ac:dyDescent="0.3">
      <c r="A28" s="25"/>
      <c r="B28" s="53">
        <v>11</v>
      </c>
      <c r="C28" s="59" t="s">
        <v>204</v>
      </c>
      <c r="D28" s="75" t="s">
        <v>2</v>
      </c>
      <c r="E28" s="76">
        <v>10</v>
      </c>
      <c r="F28" s="82">
        <v>0</v>
      </c>
      <c r="G28" s="44">
        <f t="shared" si="0"/>
        <v>0</v>
      </c>
    </row>
    <row r="29" spans="1:7" s="13" customFormat="1" x14ac:dyDescent="0.3">
      <c r="A29" s="25"/>
      <c r="B29" s="53">
        <v>12</v>
      </c>
      <c r="C29" s="59" t="s">
        <v>205</v>
      </c>
      <c r="D29" s="75" t="s">
        <v>2</v>
      </c>
      <c r="E29" s="76">
        <v>19</v>
      </c>
      <c r="F29" s="82">
        <v>0</v>
      </c>
      <c r="G29" s="44">
        <f t="shared" si="0"/>
        <v>0</v>
      </c>
    </row>
    <row r="30" spans="1:7" s="13" customFormat="1" x14ac:dyDescent="0.3">
      <c r="A30" s="25"/>
      <c r="B30" s="53">
        <v>13</v>
      </c>
      <c r="C30" s="59" t="s">
        <v>206</v>
      </c>
      <c r="D30" s="75" t="s">
        <v>2</v>
      </c>
      <c r="E30" s="76">
        <v>22</v>
      </c>
      <c r="F30" s="82">
        <v>0</v>
      </c>
      <c r="G30" s="44">
        <f t="shared" si="0"/>
        <v>0</v>
      </c>
    </row>
    <row r="31" spans="1:7" s="13" customFormat="1" x14ac:dyDescent="0.3">
      <c r="A31" s="25"/>
      <c r="B31" s="53">
        <v>14</v>
      </c>
      <c r="C31" s="59" t="s">
        <v>207</v>
      </c>
      <c r="D31" s="75" t="s">
        <v>2</v>
      </c>
      <c r="E31" s="76">
        <v>4</v>
      </c>
      <c r="F31" s="82">
        <v>0</v>
      </c>
      <c r="G31" s="44">
        <f t="shared" si="0"/>
        <v>0</v>
      </c>
    </row>
    <row r="32" spans="1:7" s="13" customFormat="1" x14ac:dyDescent="0.3">
      <c r="A32" s="25"/>
      <c r="B32" s="53">
        <v>15</v>
      </c>
      <c r="C32" s="59" t="s">
        <v>208</v>
      </c>
      <c r="D32" s="75" t="s">
        <v>2</v>
      </c>
      <c r="E32" s="76">
        <v>2</v>
      </c>
      <c r="F32" s="82">
        <v>0</v>
      </c>
      <c r="G32" s="44">
        <f t="shared" si="0"/>
        <v>0</v>
      </c>
    </row>
    <row r="33" spans="1:7" s="13" customFormat="1" x14ac:dyDescent="0.3">
      <c r="A33" s="25"/>
      <c r="B33" s="53">
        <v>16</v>
      </c>
      <c r="C33" s="59" t="s">
        <v>102</v>
      </c>
      <c r="D33" s="75" t="s">
        <v>2</v>
      </c>
      <c r="E33" s="76">
        <v>2</v>
      </c>
      <c r="F33" s="82">
        <v>0</v>
      </c>
      <c r="G33" s="44">
        <f t="shared" si="0"/>
        <v>0</v>
      </c>
    </row>
    <row r="34" spans="1:7" s="13" customFormat="1" x14ac:dyDescent="0.3">
      <c r="A34" s="25"/>
      <c r="B34" s="53">
        <v>17</v>
      </c>
      <c r="C34" s="59" t="s">
        <v>191</v>
      </c>
      <c r="D34" s="75" t="s">
        <v>2</v>
      </c>
      <c r="E34" s="76">
        <v>5</v>
      </c>
      <c r="F34" s="82">
        <v>0</v>
      </c>
      <c r="G34" s="44">
        <f t="shared" si="0"/>
        <v>0</v>
      </c>
    </row>
    <row r="35" spans="1:7" s="13" customFormat="1" x14ac:dyDescent="0.3">
      <c r="A35" s="25"/>
      <c r="B35" s="53">
        <v>18</v>
      </c>
      <c r="C35" s="59" t="s">
        <v>190</v>
      </c>
      <c r="D35" s="75" t="s">
        <v>2</v>
      </c>
      <c r="E35" s="76">
        <v>6</v>
      </c>
      <c r="F35" s="82">
        <v>0</v>
      </c>
      <c r="G35" s="44">
        <f t="shared" si="0"/>
        <v>0</v>
      </c>
    </row>
    <row r="36" spans="1:7" s="13" customFormat="1" x14ac:dyDescent="0.3">
      <c r="A36" s="25"/>
      <c r="B36" s="53">
        <v>19</v>
      </c>
      <c r="C36" s="59" t="s">
        <v>209</v>
      </c>
      <c r="D36" s="75" t="s">
        <v>2</v>
      </c>
      <c r="E36" s="76">
        <v>3</v>
      </c>
      <c r="F36" s="82">
        <v>0</v>
      </c>
      <c r="G36" s="44">
        <f t="shared" si="0"/>
        <v>0</v>
      </c>
    </row>
    <row r="37" spans="1:7" s="13" customFormat="1" x14ac:dyDescent="0.3">
      <c r="A37" s="25"/>
      <c r="B37" s="53">
        <v>20</v>
      </c>
      <c r="C37" s="59" t="s">
        <v>210</v>
      </c>
      <c r="D37" s="75" t="s">
        <v>2</v>
      </c>
      <c r="E37" s="76">
        <v>9</v>
      </c>
      <c r="F37" s="82">
        <v>0</v>
      </c>
      <c r="G37" s="44">
        <f t="shared" si="0"/>
        <v>0</v>
      </c>
    </row>
    <row r="38" spans="1:7" s="13" customFormat="1" x14ac:dyDescent="0.3">
      <c r="A38" s="25"/>
      <c r="B38" s="53">
        <v>21</v>
      </c>
      <c r="C38" s="59" t="s">
        <v>189</v>
      </c>
      <c r="D38" s="75" t="s">
        <v>2</v>
      </c>
      <c r="E38" s="76">
        <v>3</v>
      </c>
      <c r="F38" s="82">
        <v>0</v>
      </c>
      <c r="G38" s="44">
        <f t="shared" si="0"/>
        <v>0</v>
      </c>
    </row>
    <row r="39" spans="1:7" s="13" customFormat="1" x14ac:dyDescent="0.3">
      <c r="A39" s="25"/>
      <c r="B39" s="53">
        <v>22</v>
      </c>
      <c r="C39" s="59" t="s">
        <v>188</v>
      </c>
      <c r="D39" s="75" t="s">
        <v>2</v>
      </c>
      <c r="E39" s="76">
        <v>10</v>
      </c>
      <c r="F39" s="82">
        <v>0</v>
      </c>
      <c r="G39" s="44">
        <f t="shared" si="0"/>
        <v>0</v>
      </c>
    </row>
    <row r="40" spans="1:7" s="13" customFormat="1" x14ac:dyDescent="0.3">
      <c r="A40" s="25"/>
      <c r="B40" s="53">
        <v>23</v>
      </c>
      <c r="C40" s="59" t="s">
        <v>187</v>
      </c>
      <c r="D40" s="75" t="s">
        <v>2</v>
      </c>
      <c r="E40" s="76">
        <v>10</v>
      </c>
      <c r="F40" s="82">
        <v>0</v>
      </c>
      <c r="G40" s="44">
        <f t="shared" si="0"/>
        <v>0</v>
      </c>
    </row>
    <row r="41" spans="1:7" x14ac:dyDescent="0.3">
      <c r="A41" s="25"/>
      <c r="B41" s="33">
        <v>24</v>
      </c>
      <c r="C41" s="70" t="s">
        <v>185</v>
      </c>
      <c r="D41" s="75" t="s">
        <v>2</v>
      </c>
      <c r="E41" s="72">
        <v>3</v>
      </c>
      <c r="F41" s="82">
        <v>0</v>
      </c>
      <c r="G41" s="44">
        <f t="shared" si="0"/>
        <v>0</v>
      </c>
    </row>
    <row r="42" spans="1:7" s="13" customFormat="1" x14ac:dyDescent="0.3">
      <c r="A42" s="25"/>
      <c r="B42" s="33">
        <v>25</v>
      </c>
      <c r="C42" s="70" t="s">
        <v>201</v>
      </c>
      <c r="D42" s="75" t="s">
        <v>2</v>
      </c>
      <c r="E42" s="72">
        <v>4</v>
      </c>
      <c r="F42" s="82">
        <v>0</v>
      </c>
      <c r="G42" s="44">
        <f t="shared" si="0"/>
        <v>0</v>
      </c>
    </row>
    <row r="43" spans="1:7" s="13" customFormat="1" x14ac:dyDescent="0.3">
      <c r="A43" s="25"/>
      <c r="B43" s="33">
        <v>26</v>
      </c>
      <c r="C43" s="70" t="s">
        <v>211</v>
      </c>
      <c r="D43" s="75" t="s">
        <v>2</v>
      </c>
      <c r="E43" s="72">
        <v>6</v>
      </c>
      <c r="F43" s="82">
        <v>0</v>
      </c>
      <c r="G43" s="44">
        <f t="shared" si="0"/>
        <v>0</v>
      </c>
    </row>
    <row r="44" spans="1:7" s="13" customFormat="1" x14ac:dyDescent="0.3">
      <c r="A44" s="25"/>
      <c r="B44" s="33">
        <v>27</v>
      </c>
      <c r="C44" s="70" t="s">
        <v>212</v>
      </c>
      <c r="D44" s="75" t="s">
        <v>2</v>
      </c>
      <c r="E44" s="72">
        <v>3</v>
      </c>
      <c r="F44" s="82">
        <v>0</v>
      </c>
      <c r="G44" s="44">
        <f t="shared" si="0"/>
        <v>0</v>
      </c>
    </row>
    <row r="45" spans="1:7" s="13" customFormat="1" x14ac:dyDescent="0.3">
      <c r="A45" s="25"/>
      <c r="B45" s="33">
        <v>28</v>
      </c>
      <c r="C45" s="70" t="s">
        <v>186</v>
      </c>
      <c r="D45" s="75" t="s">
        <v>2</v>
      </c>
      <c r="E45" s="72">
        <v>40</v>
      </c>
      <c r="F45" s="82">
        <v>0</v>
      </c>
      <c r="G45" s="44">
        <f t="shared" si="0"/>
        <v>0</v>
      </c>
    </row>
    <row r="46" spans="1:7" x14ac:dyDescent="0.3">
      <c r="A46" s="25"/>
      <c r="B46" s="33">
        <v>29</v>
      </c>
      <c r="C46" s="70" t="s">
        <v>184</v>
      </c>
      <c r="D46" s="59" t="s">
        <v>2</v>
      </c>
      <c r="E46" s="33">
        <v>3</v>
      </c>
      <c r="F46" s="82">
        <v>0</v>
      </c>
      <c r="G46" s="44">
        <f t="shared" si="0"/>
        <v>0</v>
      </c>
    </row>
    <row r="47" spans="1:7" x14ac:dyDescent="0.3">
      <c r="A47" s="25"/>
      <c r="B47" s="25"/>
      <c r="C47" s="77"/>
      <c r="D47" s="77"/>
      <c r="E47" s="78"/>
      <c r="F47" s="80" t="s">
        <v>4</v>
      </c>
      <c r="G47" s="79">
        <f>SUM(G18:G46)</f>
        <v>0</v>
      </c>
    </row>
    <row r="48" spans="1:7" x14ac:dyDescent="0.3">
      <c r="A48" s="25"/>
      <c r="B48" s="25"/>
      <c r="C48" s="25"/>
      <c r="D48" s="25"/>
      <c r="E48" s="28"/>
      <c r="F48" s="25"/>
      <c r="G48" s="25"/>
    </row>
    <row r="49" spans="1:7" x14ac:dyDescent="0.3">
      <c r="A49" s="25"/>
      <c r="B49" s="25"/>
      <c r="C49" s="45" t="s">
        <v>138</v>
      </c>
      <c r="D49" s="25"/>
      <c r="E49" s="28"/>
      <c r="F49" s="25"/>
      <c r="G49" s="25"/>
    </row>
    <row r="50" spans="1:7" x14ac:dyDescent="0.3">
      <c r="A50" s="25"/>
      <c r="B50" s="25"/>
      <c r="C50" s="25"/>
      <c r="D50" s="25"/>
      <c r="E50" s="28"/>
      <c r="F50" s="25"/>
      <c r="G50" s="25"/>
    </row>
    <row r="51" spans="1:7" x14ac:dyDescent="0.3">
      <c r="A51" s="25"/>
      <c r="B51" s="25"/>
      <c r="C51" s="25"/>
      <c r="D51" s="25"/>
      <c r="E51" s="28"/>
      <c r="F51" s="25"/>
      <c r="G51" s="25"/>
    </row>
    <row r="52" spans="1:7" x14ac:dyDescent="0.3">
      <c r="A52" s="25"/>
      <c r="B52" s="25"/>
      <c r="C52" s="25"/>
      <c r="D52" s="25"/>
      <c r="E52" s="28"/>
      <c r="F52" s="25"/>
      <c r="G52" s="25"/>
    </row>
    <row r="53" spans="1:7" x14ac:dyDescent="0.3">
      <c r="A53" s="25"/>
      <c r="B53" s="25"/>
      <c r="C53" s="25"/>
      <c r="D53" s="25"/>
      <c r="E53" s="28"/>
      <c r="F53" s="25"/>
      <c r="G53" s="25"/>
    </row>
    <row r="54" spans="1:7" x14ac:dyDescent="0.3">
      <c r="A54" s="25"/>
      <c r="B54" s="25"/>
      <c r="C54" s="25"/>
      <c r="D54" s="25"/>
      <c r="E54" s="28"/>
      <c r="F54" s="25"/>
      <c r="G54" s="25"/>
    </row>
    <row r="55" spans="1:7" x14ac:dyDescent="0.3">
      <c r="A55" s="25"/>
      <c r="B55" s="25"/>
      <c r="C55" s="25"/>
      <c r="D55" s="25"/>
      <c r="E55" s="28"/>
      <c r="F55" s="25"/>
      <c r="G55" s="25"/>
    </row>
    <row r="56" spans="1:7" x14ac:dyDescent="0.3">
      <c r="A56" s="25"/>
      <c r="B56" s="25"/>
      <c r="C56" s="25"/>
      <c r="D56" s="25"/>
      <c r="E56" s="28"/>
      <c r="F56" s="25"/>
      <c r="G56" s="25"/>
    </row>
    <row r="57" spans="1:7" x14ac:dyDescent="0.3">
      <c r="A57" s="25"/>
      <c r="B57" s="25"/>
      <c r="C57" s="25"/>
      <c r="D57" s="25"/>
      <c r="E57" s="28"/>
      <c r="F57" s="25"/>
      <c r="G57" s="25"/>
    </row>
    <row r="58" spans="1:7" x14ac:dyDescent="0.3">
      <c r="A58" s="25"/>
      <c r="B58" s="25"/>
      <c r="C58" s="25"/>
      <c r="D58" s="25"/>
      <c r="E58" s="28"/>
      <c r="F58" s="25"/>
      <c r="G58" s="25"/>
    </row>
    <row r="59" spans="1:7" x14ac:dyDescent="0.3">
      <c r="A59" s="25"/>
      <c r="B59" s="25"/>
      <c r="C59" s="25"/>
      <c r="D59" s="25"/>
      <c r="E59" s="28"/>
      <c r="F59" s="25"/>
      <c r="G59" s="25"/>
    </row>
    <row r="60" spans="1:7" x14ac:dyDescent="0.3">
      <c r="A60" s="25"/>
      <c r="B60" s="25"/>
      <c r="C60" s="25"/>
      <c r="D60" s="25"/>
      <c r="E60" s="28"/>
      <c r="F60" s="25"/>
      <c r="G60" s="25"/>
    </row>
    <row r="61" spans="1:7" x14ac:dyDescent="0.3">
      <c r="A61" s="25"/>
      <c r="B61" s="25"/>
      <c r="C61" s="25"/>
      <c r="D61" s="25"/>
      <c r="E61" s="28"/>
      <c r="F61" s="25"/>
      <c r="G61" s="25"/>
    </row>
    <row r="62" spans="1:7" x14ac:dyDescent="0.3">
      <c r="A62" s="25"/>
      <c r="B62" s="25"/>
      <c r="C62" s="25"/>
      <c r="D62" s="25"/>
      <c r="E62" s="28"/>
      <c r="F62" s="25"/>
      <c r="G62" s="25"/>
    </row>
    <row r="63" spans="1:7" x14ac:dyDescent="0.3">
      <c r="A63" s="25"/>
      <c r="B63" s="25"/>
      <c r="C63" s="25"/>
      <c r="D63" s="25"/>
      <c r="E63" s="28"/>
      <c r="F63" s="25"/>
      <c r="G63" s="25"/>
    </row>
    <row r="64" spans="1:7" x14ac:dyDescent="0.3">
      <c r="A64" s="25"/>
      <c r="B64" s="25"/>
      <c r="C64" s="25"/>
      <c r="D64" s="25"/>
      <c r="E64" s="28"/>
      <c r="F64" s="25"/>
      <c r="G64" s="25"/>
    </row>
    <row r="65" spans="1:7" x14ac:dyDescent="0.3">
      <c r="A65" s="25"/>
      <c r="B65" s="25"/>
      <c r="C65" s="25"/>
      <c r="D65" s="25"/>
      <c r="E65" s="28"/>
      <c r="F65" s="25"/>
      <c r="G65" s="25"/>
    </row>
    <row r="66" spans="1:7" x14ac:dyDescent="0.3">
      <c r="A66" s="25"/>
      <c r="B66" s="25"/>
      <c r="C66" s="25"/>
      <c r="D66" s="25"/>
      <c r="E66" s="28"/>
      <c r="F66" s="25"/>
      <c r="G66" s="25"/>
    </row>
    <row r="67" spans="1:7" x14ac:dyDescent="0.3">
      <c r="A67" s="25"/>
      <c r="B67" s="25"/>
      <c r="C67" s="25"/>
      <c r="D67" s="25"/>
      <c r="E67" s="28"/>
      <c r="F67" s="81"/>
      <c r="G67" s="25"/>
    </row>
    <row r="68" spans="1:7" x14ac:dyDescent="0.3">
      <c r="A68" s="25"/>
      <c r="B68" s="25"/>
      <c r="C68" s="25"/>
      <c r="D68" s="25"/>
      <c r="E68" s="28"/>
      <c r="F68" s="25"/>
      <c r="G68" s="25"/>
    </row>
    <row r="69" spans="1:7" x14ac:dyDescent="0.3">
      <c r="A69" s="25"/>
      <c r="B69" s="25"/>
      <c r="C69" s="25"/>
      <c r="D69" s="25"/>
      <c r="E69" s="28"/>
      <c r="F69" s="25"/>
      <c r="G69" s="25"/>
    </row>
    <row r="70" spans="1:7" x14ac:dyDescent="0.3">
      <c r="A70" s="25"/>
      <c r="B70" s="25"/>
      <c r="C70" s="25"/>
      <c r="D70" s="25"/>
      <c r="E70" s="28"/>
      <c r="F70" s="25"/>
      <c r="G70" s="25"/>
    </row>
    <row r="71" spans="1:7" x14ac:dyDescent="0.3">
      <c r="A71" s="25"/>
      <c r="B71" s="25"/>
      <c r="C71" s="25"/>
      <c r="D71" s="25"/>
      <c r="E71" s="28"/>
      <c r="F71" s="25"/>
      <c r="G71" s="25"/>
    </row>
    <row r="72" spans="1:7" x14ac:dyDescent="0.3">
      <c r="A72" s="25"/>
      <c r="B72" s="25"/>
      <c r="C72" s="25"/>
      <c r="D72" s="25"/>
      <c r="E72" s="28"/>
      <c r="F72" s="25"/>
      <c r="G72" s="25"/>
    </row>
    <row r="73" spans="1:7" x14ac:dyDescent="0.3">
      <c r="A73" s="25"/>
      <c r="B73" s="25"/>
      <c r="C73" s="25"/>
      <c r="D73" s="25"/>
      <c r="E73" s="28"/>
      <c r="F73" s="25"/>
      <c r="G73" s="25"/>
    </row>
    <row r="74" spans="1:7" x14ac:dyDescent="0.3">
      <c r="A74" s="25"/>
      <c r="B74" s="25"/>
      <c r="C74" s="25"/>
      <c r="D74" s="25"/>
      <c r="E74" s="28"/>
      <c r="F74" s="25"/>
      <c r="G74" s="25"/>
    </row>
    <row r="75" spans="1:7" x14ac:dyDescent="0.3">
      <c r="A75" s="25"/>
      <c r="B75" s="25"/>
      <c r="C75" s="25"/>
      <c r="D75" s="25"/>
      <c r="E75" s="28"/>
      <c r="F75" s="25"/>
      <c r="G75" s="25"/>
    </row>
    <row r="76" spans="1:7" x14ac:dyDescent="0.3">
      <c r="A76" s="25"/>
      <c r="B76" s="25"/>
      <c r="C76" s="25"/>
      <c r="D76" s="25"/>
      <c r="E76" s="28"/>
      <c r="F76" s="25"/>
      <c r="G76" s="25"/>
    </row>
    <row r="77" spans="1:7" x14ac:dyDescent="0.3">
      <c r="A77" s="25"/>
      <c r="B77" s="25"/>
      <c r="C77" s="25"/>
      <c r="D77" s="25"/>
      <c r="E77" s="28"/>
      <c r="F77" s="25"/>
      <c r="G77" s="25"/>
    </row>
    <row r="78" spans="1:7" x14ac:dyDescent="0.3">
      <c r="A78" s="25"/>
      <c r="B78" s="25"/>
      <c r="C78" s="25"/>
      <c r="D78" s="25"/>
      <c r="E78" s="28"/>
      <c r="F78" s="25"/>
      <c r="G78" s="25"/>
    </row>
    <row r="79" spans="1:7" x14ac:dyDescent="0.3">
      <c r="A79" s="25"/>
      <c r="B79" s="25"/>
      <c r="C79" s="25"/>
      <c r="D79" s="25"/>
      <c r="E79" s="28"/>
      <c r="F79" s="25"/>
      <c r="G79" s="25"/>
    </row>
    <row r="80" spans="1:7" x14ac:dyDescent="0.3">
      <c r="A80" s="25"/>
      <c r="B80" s="25"/>
      <c r="C80" s="25"/>
      <c r="D80" s="25"/>
      <c r="E80" s="28"/>
      <c r="F80" s="25"/>
      <c r="G80" s="25"/>
    </row>
    <row r="81" spans="1:7" x14ac:dyDescent="0.3">
      <c r="A81" s="25"/>
      <c r="B81" s="25"/>
      <c r="C81" s="25"/>
      <c r="D81" s="25"/>
      <c r="E81" s="28"/>
      <c r="F81" s="25"/>
      <c r="G81" s="25"/>
    </row>
    <row r="82" spans="1:7" x14ac:dyDescent="0.3">
      <c r="A82" s="25"/>
      <c r="B82" s="25"/>
      <c r="C82" s="25"/>
      <c r="D82" s="25"/>
      <c r="E82" s="28"/>
      <c r="F82" s="25"/>
      <c r="G82" s="25"/>
    </row>
    <row r="83" spans="1:7" x14ac:dyDescent="0.3">
      <c r="A83" s="25"/>
      <c r="B83" s="25"/>
      <c r="C83" s="25"/>
      <c r="D83" s="25"/>
      <c r="E83" s="28"/>
      <c r="F83" s="25"/>
      <c r="G83" s="25"/>
    </row>
    <row r="84" spans="1:7" x14ac:dyDescent="0.3">
      <c r="A84" s="25"/>
      <c r="B84" s="25"/>
      <c r="C84" s="25"/>
      <c r="D84" s="25"/>
      <c r="E84" s="28"/>
      <c r="F84" s="25"/>
      <c r="G84" s="25"/>
    </row>
    <row r="85" spans="1:7" x14ac:dyDescent="0.3">
      <c r="A85" s="25"/>
      <c r="B85" s="25"/>
      <c r="C85" s="25"/>
      <c r="D85" s="25"/>
      <c r="E85" s="28"/>
      <c r="F85" s="25"/>
      <c r="G85" s="25"/>
    </row>
    <row r="86" spans="1:7" x14ac:dyDescent="0.3">
      <c r="A86" s="25"/>
      <c r="B86" s="25"/>
      <c r="C86" s="25"/>
      <c r="D86" s="25"/>
      <c r="E86" s="28"/>
      <c r="F86" s="25"/>
      <c r="G86" s="25"/>
    </row>
    <row r="87" spans="1:7" x14ac:dyDescent="0.3">
      <c r="A87" s="25"/>
      <c r="B87" s="25"/>
      <c r="C87" s="25"/>
      <c r="D87" s="25"/>
      <c r="E87" s="28"/>
      <c r="F87" s="25"/>
      <c r="G87" s="25"/>
    </row>
    <row r="88" spans="1:7" x14ac:dyDescent="0.3">
      <c r="A88" s="25"/>
      <c r="B88" s="25"/>
      <c r="C88" s="25"/>
      <c r="D88" s="25"/>
      <c r="E88" s="28"/>
      <c r="F88" s="25"/>
      <c r="G88" s="25"/>
    </row>
    <row r="89" spans="1:7" x14ac:dyDescent="0.3">
      <c r="A89" s="25"/>
      <c r="B89" s="25"/>
      <c r="C89" s="25"/>
      <c r="D89" s="25"/>
      <c r="E89" s="28"/>
      <c r="F89" s="25"/>
      <c r="G89" s="25"/>
    </row>
    <row r="90" spans="1:7" x14ac:dyDescent="0.3">
      <c r="A90" s="25"/>
      <c r="B90" s="25"/>
      <c r="C90" s="25"/>
      <c r="D90" s="25"/>
      <c r="E90" s="28"/>
      <c r="F90" s="25"/>
      <c r="G90" s="25"/>
    </row>
    <row r="91" spans="1:7" x14ac:dyDescent="0.3">
      <c r="A91" s="25"/>
      <c r="B91" s="25"/>
      <c r="C91" s="25"/>
      <c r="D91" s="25"/>
      <c r="E91" s="28"/>
      <c r="F91" s="25"/>
      <c r="G91" s="25"/>
    </row>
    <row r="92" spans="1:7" x14ac:dyDescent="0.3">
      <c r="A92" s="25"/>
      <c r="B92" s="25"/>
      <c r="C92" s="25"/>
      <c r="D92" s="25"/>
      <c r="E92" s="28"/>
      <c r="F92" s="25"/>
      <c r="G92" s="25"/>
    </row>
    <row r="93" spans="1:7" x14ac:dyDescent="0.3">
      <c r="A93" s="25"/>
      <c r="B93" s="25"/>
      <c r="C93" s="25"/>
      <c r="D93" s="25"/>
      <c r="E93" s="28"/>
      <c r="F93" s="25"/>
      <c r="G93" s="25"/>
    </row>
    <row r="94" spans="1:7" x14ac:dyDescent="0.3">
      <c r="A94" s="25"/>
      <c r="B94" s="25"/>
      <c r="C94" s="25"/>
      <c r="D94" s="25"/>
      <c r="E94" s="28"/>
      <c r="F94" s="25"/>
      <c r="G94" s="25"/>
    </row>
    <row r="95" spans="1:7" x14ac:dyDescent="0.3">
      <c r="A95" s="25"/>
      <c r="B95" s="25"/>
      <c r="C95" s="25"/>
      <c r="D95" s="25"/>
      <c r="E95" s="28"/>
      <c r="F95" s="25"/>
      <c r="G95" s="25"/>
    </row>
    <row r="96" spans="1:7" x14ac:dyDescent="0.3">
      <c r="A96" s="25"/>
      <c r="B96" s="25"/>
      <c r="C96" s="25"/>
      <c r="D96" s="25"/>
      <c r="E96" s="28"/>
      <c r="F96" s="25"/>
      <c r="G96" s="25"/>
    </row>
    <row r="97" spans="1:7" x14ac:dyDescent="0.3">
      <c r="A97" s="25"/>
      <c r="B97" s="25"/>
      <c r="C97" s="25"/>
      <c r="D97" s="25"/>
      <c r="E97" s="28"/>
      <c r="F97" s="25"/>
      <c r="G97" s="25"/>
    </row>
    <row r="103" spans="1:7" x14ac:dyDescent="0.3">
      <c r="E103" s="6"/>
      <c r="F103" s="2"/>
    </row>
  </sheetData>
  <sortState xmlns:xlrd2="http://schemas.microsoft.com/office/spreadsheetml/2017/richdata2" ref="C18:G46">
    <sortCondition ref="C18"/>
  </sortState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1-BARVE,LAKI, LEPILA</vt:lpstr>
      <vt:lpstr>2-ČRNA METALURGIJA</vt:lpstr>
      <vt:lpstr>3-VIJAČNI IN BRUSILNI MATERIAL</vt:lpstr>
      <vt:lpstr>4-ELEKTRO MATERIAL </vt:lpstr>
      <vt:lpstr>5-ORODJA IN REZERVNI DELI</vt:lpstr>
      <vt:lpstr>6-PVC METARLUGIJA </vt:lpstr>
      <vt:lpstr>7-VODOVODNI, TOPLOTNI 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</dc:creator>
  <cp:lastModifiedBy>Alenka Sajovic</cp:lastModifiedBy>
  <cp:lastPrinted>2020-04-30T05:38:24Z</cp:lastPrinted>
  <dcterms:created xsi:type="dcterms:W3CDTF">2013-02-18T08:10:38Z</dcterms:created>
  <dcterms:modified xsi:type="dcterms:W3CDTF">2020-05-11T16:11:20Z</dcterms:modified>
</cp:coreProperties>
</file>