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ko\AppData\Local\Microsoft\Windows\INetCache\Content.Outlook\EU1M9Y0Y\"/>
    </mc:Choice>
  </mc:AlternateContent>
  <xr:revisionPtr revIDLastSave="0" documentId="8_{983E5097-704E-418E-9412-9DD04A0C6F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1" l="1"/>
  <c r="H61" i="1"/>
  <c r="H63" i="1"/>
  <c r="H65" i="1"/>
  <c r="H57" i="1"/>
  <c r="H55" i="1"/>
  <c r="H56" i="1"/>
  <c r="H54" i="1"/>
  <c r="H48" i="1"/>
  <c r="H47" i="1"/>
  <c r="H40" i="1"/>
  <c r="H38" i="1"/>
  <c r="H39" i="1"/>
  <c r="H37" i="1"/>
  <c r="H31" i="1"/>
  <c r="H30" i="1"/>
  <c r="H29" i="1"/>
  <c r="H24" i="1"/>
  <c r="H21" i="1"/>
  <c r="H18" i="1"/>
  <c r="H16" i="1"/>
  <c r="H14" i="1"/>
  <c r="H12" i="1"/>
  <c r="H10" i="1"/>
  <c r="H67" i="1" l="1"/>
  <c r="H68" i="1" s="1"/>
</calcChain>
</file>

<file path=xl/sharedStrings.xml><?xml version="1.0" encoding="utf-8"?>
<sst xmlns="http://schemas.openxmlformats.org/spreadsheetml/2006/main" count="143" uniqueCount="85">
  <si>
    <t>1.       Regionalni center za ravnanje z odpadki Celje (RCERO Celje), Bukovžlak 30, 3221 Teharje</t>
  </si>
  <si>
    <t>2.       Uprava Simbio d.o.o., Teharska cesta 49, 3000 Celje</t>
  </si>
  <si>
    <t>LOKACIJA</t>
  </si>
  <si>
    <t>Sprejem signalov sistema za javljanje vloma na varnostno nadzorni center (VNC) in intervencijo na objektu takoj po sprejemu signala</t>
  </si>
  <si>
    <t>Sprejem signalov sistema avtomatskega javljanja požara na VNC (analogna ali GSM telefonska linija) in intervencija na objektu takoj po sprejemu signala</t>
  </si>
  <si>
    <t>Izvajanje obhodnega varovanja</t>
  </si>
  <si>
    <t>STORITVE</t>
  </si>
  <si>
    <t>OBSEG STORITEV</t>
  </si>
  <si>
    <t>ZAP. ŠT.</t>
  </si>
  <si>
    <t>KPL</t>
  </si>
  <si>
    <t>URA</t>
  </si>
  <si>
    <t>- Navedeno je pričakovano št. ur. Obračuna se po dejansko opravljenih urah.</t>
  </si>
  <si>
    <t>Izvajanje fizičnega varovanja</t>
  </si>
  <si>
    <t>ENOTA MERE</t>
  </si>
  <si>
    <t>- Vse dni, 24 ur na dan</t>
  </si>
  <si>
    <t>- Priprava poročila o pregledu</t>
  </si>
  <si>
    <t>- Preizkus delovanja posameznih elementov sistema (senzorji, protivlomne centrale)</t>
  </si>
  <si>
    <t>- Funkcionalni preizkus delovanja celotnega sistema</t>
  </si>
  <si>
    <t>- Priprava letnega terminskega plana pregledov in vzdrževanja</t>
  </si>
  <si>
    <t>- Pregled in čiščenje elementov sistema (senzorji, protivlomne centrale)</t>
  </si>
  <si>
    <t>- Priprava poročila o pregledu</t>
  </si>
  <si>
    <t>- Pregled in čiščenje elementov sistema (javljalniki, požarne centrale, sirene)</t>
  </si>
  <si>
    <t>- Preizkus delovanja posameznih elementov sistema (javljalniki, požarne centrale, sirene)</t>
  </si>
  <si>
    <t>- Pregled in čiščenje elementov sistema (kamere, snemalniki)</t>
  </si>
  <si>
    <t>- Preizkus delovanja posameznih elementov sistema (kamere, snemalniki)</t>
  </si>
  <si>
    <t>- Obhodi dvakrat dnevno v času:</t>
  </si>
  <si>
    <t>- Od pon – pet od 15:30 do 5:30 naslednjega dne</t>
  </si>
  <si>
    <t>- Sobota od 14:00 do 5:30 naslednjega dne</t>
  </si>
  <si>
    <t>- Dela prostih dni (v 24 urah)</t>
  </si>
  <si>
    <t>- Beleženje obhodov na obhodnih kontrolnih točkah</t>
  </si>
  <si>
    <t>- Preverjanje stanja na objektu</t>
  </si>
  <si>
    <t>- Ukrepanje ob vlomu v skladu s pooblastili</t>
  </si>
  <si>
    <t>- Preverjanje stanja na objektu po prejetem požarnem alarmu</t>
  </si>
  <si>
    <t>- Gašenje začetnega požara</t>
  </si>
  <si>
    <t>- Obveščanje gasilske enote in naročnika o nastalem požaru</t>
  </si>
  <si>
    <t>4.       Zbirni center Vojnik, Celjska cesta BŠ, 3212 Vojnik</t>
  </si>
  <si>
    <r>
      <t>Izvajanje izrednih servisnih posegov -</t>
    </r>
    <r>
      <rPr>
        <b/>
        <sz val="13"/>
        <color theme="1"/>
        <rFont val="Calibri"/>
        <family val="2"/>
        <charset val="238"/>
        <scheme val="minor"/>
      </rPr>
      <t xml:space="preserve"> elektro inštalater (polaganje kablov, priprava in izvedba inštalacij ipd.)</t>
    </r>
  </si>
  <si>
    <t>3.       Mestna tržnica Celje, Linhartova ulica 7, 3000 Celje</t>
  </si>
  <si>
    <t>- Funkcionalni preizkus delovanja celotnega sistema (prenos signalov na ponudnikov VNC in poklicno gasilsko enoto)</t>
  </si>
  <si>
    <t>KPL/MESEC</t>
  </si>
  <si>
    <t>Redno, periodično vzdrževanje in servisiranje video - nadzornega sistema, 2x letno</t>
  </si>
  <si>
    <t>Redno, periodično vzdrževanje in servisiranje sistema avtomatskega javljanja požara (AJP), 4x letno</t>
  </si>
  <si>
    <t>1,2,3,4</t>
  </si>
  <si>
    <t>Redno, periodično vzdrževanje in servisiranje protivlomnega sistema, 1x letno</t>
  </si>
  <si>
    <t>- Kalibracija vseh potrebnih parametrov sistema</t>
  </si>
  <si>
    <t>- Kalibracija vseh potrebnih parametrov sistema</t>
  </si>
  <si>
    <t>- Izven rednega delovnega časa (nedelje, praznik, nočna izmena od 22.00 do 6.00)</t>
  </si>
  <si>
    <t>- Redni delovni čas  (od pon do sob, od 6.00 – 22.00 ure)</t>
  </si>
  <si>
    <t>SKUPNA LETNA VREDNOST PONUDBE [€] BREZ DDV</t>
  </si>
  <si>
    <t>- Navedeno je pričakovano število ur. Obračuna se po dejansko opravljenih urah.</t>
  </si>
  <si>
    <t>1.1</t>
  </si>
  <si>
    <t>1.2</t>
  </si>
  <si>
    <t>1.3</t>
  </si>
  <si>
    <t>1.4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</si>
  <si>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</si>
  <si>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</si>
  <si>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</si>
  <si>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</si>
  <si>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</si>
  <si>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</si>
  <si>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</si>
  <si>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</si>
  <si>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</si>
  <si>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</si>
  <si>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</si>
  <si>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6.4</t>
  </si>
  <si>
    <t>7</t>
  </si>
  <si>
    <t>8.1</t>
  </si>
  <si>
    <t>8.2</t>
  </si>
  <si>
    <t>SKUPNA VREDNOST PONUDBE [€] za 4 LETA BREZ DDV</t>
  </si>
  <si>
    <t>- Obseg storitev je enak obsegu pod zaporedno številko 4.1 tega predračuna</t>
  </si>
  <si>
    <t>- Obseg storitev je enak obsegu pod zaporedno številko 5.1 tega predračuna</t>
  </si>
  <si>
    <t>- Obseg storitev je enak obsegu pod zaporedno številko 6.1 tega predračuna</t>
  </si>
  <si>
    <t>PRILOGA 3.3 - PONUDBENI PREDRAČUN</t>
  </si>
  <si>
    <t>- Obseg storitev ja naveden v Prilogi 3.1 - Tehnične specifikacije, pod točko 1. FIZIČNO VAROVANJE</t>
  </si>
  <si>
    <t>Žig in podpis ponudnika: ____________________</t>
  </si>
  <si>
    <t>Datum: __________________________________</t>
  </si>
  <si>
    <r>
      <t xml:space="preserve">Izvajanje izrednih servisnih posegov - </t>
    </r>
    <r>
      <rPr>
        <b/>
        <sz val="13"/>
        <color theme="1"/>
        <rFont val="Calibri"/>
        <family val="2"/>
        <charset val="238"/>
        <scheme val="minor"/>
      </rPr>
      <t>tehnik (nastavljanje parametrov, preizkušanje opreme, nastavitve in programiranje centrale, sodelovanje z naročnikom in njegovimi podizvajalci pri pripravi ali spremembi projektov, pri periodičnih pregledih ipd.)</t>
    </r>
  </si>
  <si>
    <t>PREDVIDENA LETNA KOLIČINA</t>
  </si>
  <si>
    <t>CENA NA ENOTO [€] BREZ DDV</t>
  </si>
  <si>
    <t>VREDNOST [€] BREZ DDV</t>
  </si>
  <si>
    <t>3.1</t>
  </si>
  <si>
    <t>3.2</t>
  </si>
  <si>
    <t>3.3</t>
  </si>
  <si>
    <t>- Obseg storitev je enak obsegu pod zaporedno številko 3.1 tega predračuna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</si>
</sst>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9" fontId="3" fillId="0" borderId="3" xfId="0" applyNumberFormat="1" applyFont="1" applyBorder="1"/>
    <xf numFmtId="49" fontId="3" fillId="0" borderId="2" xfId="0" applyNumberFormat="1" applyFont="1" applyBorder="1"/>
    <xf numFmtId="49" fontId="3" fillId="0" borderId="4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/>
    </xf>
    <xf numFmtId="49" fontId="1" fillId="0" borderId="0" xfId="0" applyNumberFormat="1" applyFont="1"/>
    <xf numFmtId="49" fontId="0" fillId="0" borderId="0" xfId="0" applyNumberFormat="1"/>
    <xf numFmtId="49" fontId="3" fillId="0" borderId="1" xfId="0" applyNumberFormat="1" applyFont="1" applyBorder="1" applyAlignment="1">
      <alignment horizontal="left" vertical="top" wrapText="1"/>
    </xf>
    <xf numFmtId="49" fontId="3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0" fillId="0" borderId="0" xfId="0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116415</xdr:colOff>
      <xdr:row>0</xdr:row>
      <xdr:rowOff>0</xdr:rowOff>
    </xdr:from>
    <xdr:to>
      <xdr:col>1</xdr:col>
      <xdr:colOff>1386417</xdr:colOff>
      <xdr:row>5</xdr:row>
      <xdr:rowOff>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8E07479-EF83-4525-B0CE-CD7C7068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5" y="0"/>
          <a:ext cx="1809752" cy="1005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zoomScale="90" zoomScaleNormal="90" workbookViewId="0">
      <selection activeCell="G12" sqref="G12:G13"/>
    </sheetView>
  </sheetViews>
  <sheetFormatPr defaultRowHeight="15" x14ac:dyDescent="0.25"/>
  <cols>
    <col min="1" max="1" width="6.140625" style="21" customWidth="1"/>
    <col min="2" max="2" width="60.85546875" customWidth="1"/>
    <col min="3" max="3" width="11.42578125" style="1" customWidth="1"/>
    <col min="4" max="4" width="95.42578125" customWidth="1"/>
    <col min="5" max="5" width="13.7109375" customWidth="1"/>
    <col min="6" max="6" width="14.85546875" customWidth="1"/>
    <col min="7" max="7" width="16.42578125" customWidth="1"/>
    <col min="8" max="8" width="21.28515625" customWidth="1"/>
    <col min="9" max="9" width="9.7109375" style="6" customWidth="1"/>
  </cols>
  <sheetData>
    <row r="1" spans="1:9" s="2" customFormat="1" ht="15.75" x14ac:dyDescent="0.25">
      <c r="A1" s="20"/>
      <c r="E1" s="3"/>
      <c r="F1" s="3"/>
      <c r="I1" s="5"/>
    </row>
    <row r="2" spans="1:9" s="2" customFormat="1" ht="15.75" x14ac:dyDescent="0.25">
      <c r="A2" s="20"/>
      <c r="E2" s="3"/>
      <c r="F2" s="3"/>
      <c r="I2" s="5"/>
    </row>
    <row r="3" spans="1:9" s="2" customFormat="1" ht="15.75" x14ac:dyDescent="0.25">
      <c r="A3" s="20"/>
      <c r="E3" s="3"/>
      <c r="F3" s="3"/>
      <c r="I3" s="5"/>
    </row>
    <row r="4" spans="1:9" s="2" customFormat="1" ht="15.75" x14ac:dyDescent="0.25">
      <c r="A4" s="20"/>
      <c r="D4" s="26" t="s">
        <v>73</v>
      </c>
      <c r="F4" s="3"/>
      <c r="I4" s="5"/>
    </row>
    <row r="5" spans="1:9" s="2" customFormat="1" ht="15.75" x14ac:dyDescent="0.25">
      <c r="A5" s="20"/>
      <c r="B5" s="4"/>
      <c r="E5" s="3"/>
      <c r="F5" s="3"/>
      <c r="I5" s="5"/>
    </row>
    <row r="6" spans="1:9" ht="5.25" customHeight="1" x14ac:dyDescent="0.25"/>
    <row r="7" spans="1:9" ht="15" customHeight="1" x14ac:dyDescent="0.25">
      <c r="A7" s="53" t="s">
        <v>8</v>
      </c>
      <c r="B7" s="52" t="s">
        <v>6</v>
      </c>
      <c r="C7" s="52" t="s">
        <v>2</v>
      </c>
      <c r="D7" s="52" t="s">
        <v>7</v>
      </c>
      <c r="E7" s="50" t="s">
        <v>13</v>
      </c>
      <c r="F7" s="47" t="s">
        <v>78</v>
      </c>
      <c r="G7" s="47" t="s">
        <v>79</v>
      </c>
      <c r="H7" s="50" t="s">
        <v>80</v>
      </c>
    </row>
    <row r="8" spans="1:9" ht="15" customHeight="1" x14ac:dyDescent="0.25">
      <c r="A8" s="53"/>
      <c r="B8" s="52"/>
      <c r="C8" s="52"/>
      <c r="D8" s="52"/>
      <c r="E8" s="50"/>
      <c r="F8" s="48"/>
      <c r="G8" s="48"/>
      <c r="H8" s="50"/>
    </row>
    <row r="9" spans="1:9" ht="21.75" customHeight="1" x14ac:dyDescent="0.25">
      <c r="A9" s="53"/>
      <c r="B9" s="52"/>
      <c r="C9" s="52"/>
      <c r="D9" s="52"/>
      <c r="E9" s="50"/>
      <c r="F9" s="49"/>
      <c r="G9" s="49"/>
      <c r="H9" s="50"/>
    </row>
    <row r="10" spans="1:9" ht="24.75" customHeight="1" x14ac:dyDescent="0.3">
      <c r="A10" s="38" t="s">
        <v>50</v>
      </c>
      <c r="B10" s="39" t="s">
        <v>3</v>
      </c>
      <c r="C10" s="41">
        <v>1</v>
      </c>
      <c r="D10" s="14" t="s">
        <v>30</v>
      </c>
      <c r="E10" s="42" t="s">
        <v>39</v>
      </c>
      <c r="F10" s="44">
        <v>12</v>
      </c>
      <c r="G10" s="58"/>
      <c r="H10" s="36">
        <f>ROUND(F10*G10,2)</f>
        <v>0</v>
      </c>
    </row>
    <row r="11" spans="1:9" ht="30" customHeight="1" x14ac:dyDescent="0.3">
      <c r="A11" s="38"/>
      <c r="B11" s="40"/>
      <c r="C11" s="41"/>
      <c r="D11" s="15" t="s">
        <v>31</v>
      </c>
      <c r="E11" s="43"/>
      <c r="F11" s="42"/>
      <c r="G11" s="59"/>
      <c r="H11" s="37"/>
    </row>
    <row r="12" spans="1:9" ht="24.75" customHeight="1" x14ac:dyDescent="0.3">
      <c r="A12" s="38" t="s">
        <v>51</v>
      </c>
      <c r="B12" s="39" t="s">
        <v>3</v>
      </c>
      <c r="C12" s="41">
        <v>2</v>
      </c>
      <c r="D12" s="14" t="s">
        <v>30</v>
      </c>
      <c r="E12" s="42" t="s">
        <v>39</v>
      </c>
      <c r="F12" s="44">
        <v>12</v>
      </c>
      <c r="G12" s="58"/>
      <c r="H12" s="36">
        <f>ROUND(F12*G12,2)</f>
        <v>0</v>
      </c>
    </row>
    <row r="13" spans="1:9" ht="30" customHeight="1" x14ac:dyDescent="0.3">
      <c r="A13" s="38"/>
      <c r="B13" s="40"/>
      <c r="C13" s="41"/>
      <c r="D13" s="15" t="s">
        <v>31</v>
      </c>
      <c r="E13" s="43"/>
      <c r="F13" s="42"/>
      <c r="G13" s="59"/>
      <c r="H13" s="37"/>
    </row>
    <row r="14" spans="1:9" ht="24.75" customHeight="1" x14ac:dyDescent="0.3">
      <c r="A14" s="38" t="s">
        <v>52</v>
      </c>
      <c r="B14" s="39" t="s">
        <v>3</v>
      </c>
      <c r="C14" s="41">
        <v>3</v>
      </c>
      <c r="D14" s="14" t="s">
        <v>30</v>
      </c>
      <c r="E14" s="42" t="s">
        <v>39</v>
      </c>
      <c r="F14" s="44">
        <v>12</v>
      </c>
      <c r="G14" s="58"/>
      <c r="H14" s="36">
        <f>ROUND(F14*G14,2)</f>
        <v>0</v>
      </c>
    </row>
    <row r="15" spans="1:9" ht="30" customHeight="1" x14ac:dyDescent="0.3">
      <c r="A15" s="38"/>
      <c r="B15" s="40"/>
      <c r="C15" s="41"/>
      <c r="D15" s="15" t="s">
        <v>31</v>
      </c>
      <c r="E15" s="43"/>
      <c r="F15" s="42"/>
      <c r="G15" s="59"/>
      <c r="H15" s="37"/>
    </row>
    <row r="16" spans="1:9" ht="24.75" customHeight="1" x14ac:dyDescent="0.3">
      <c r="A16" s="38" t="s">
        <v>53</v>
      </c>
      <c r="B16" s="39" t="s">
        <v>3</v>
      </c>
      <c r="C16" s="41">
        <v>4</v>
      </c>
      <c r="D16" s="14" t="s">
        <v>30</v>
      </c>
      <c r="E16" s="42" t="s">
        <v>39</v>
      </c>
      <c r="F16" s="44">
        <v>12</v>
      </c>
      <c r="G16" s="58"/>
      <c r="H16" s="56">
        <f>ROUND(F16*G16,2)</f>
        <v>0</v>
      </c>
    </row>
    <row r="17" spans="1:8" ht="30" customHeight="1" x14ac:dyDescent="0.3">
      <c r="A17" s="38"/>
      <c r="B17" s="40"/>
      <c r="C17" s="41"/>
      <c r="D17" s="15" t="s">
        <v>31</v>
      </c>
      <c r="E17" s="43"/>
      <c r="F17" s="42"/>
      <c r="G17" s="59"/>
      <c r="H17" s="36"/>
    </row>
    <row r="18" spans="1:8" ht="17.25" x14ac:dyDescent="0.3">
      <c r="A18" s="38" t="s">
        <v>54</v>
      </c>
      <c r="B18" s="40" t="s">
        <v>4</v>
      </c>
      <c r="C18" s="41">
        <v>1</v>
      </c>
      <c r="D18" s="14" t="s">
        <v>32</v>
      </c>
      <c r="E18" s="43" t="s">
        <v>39</v>
      </c>
      <c r="F18" s="44">
        <v>12</v>
      </c>
      <c r="G18" s="58"/>
      <c r="H18" s="56">
        <f>ROUND(F18*G18,2)</f>
        <v>0</v>
      </c>
    </row>
    <row r="19" spans="1:8" ht="17.25" x14ac:dyDescent="0.3">
      <c r="A19" s="38"/>
      <c r="B19" s="40"/>
      <c r="C19" s="41"/>
      <c r="D19" s="16" t="s">
        <v>33</v>
      </c>
      <c r="E19" s="43"/>
      <c r="F19" s="55"/>
      <c r="G19" s="60"/>
      <c r="H19" s="57"/>
    </row>
    <row r="20" spans="1:8" ht="21" customHeight="1" x14ac:dyDescent="0.3">
      <c r="A20" s="38"/>
      <c r="B20" s="40"/>
      <c r="C20" s="41"/>
      <c r="D20" s="15" t="s">
        <v>34</v>
      </c>
      <c r="E20" s="43"/>
      <c r="F20" s="42"/>
      <c r="G20" s="59"/>
      <c r="H20" s="36"/>
    </row>
    <row r="21" spans="1:8" ht="17.25" x14ac:dyDescent="0.3">
      <c r="A21" s="38" t="s">
        <v>55</v>
      </c>
      <c r="B21" s="40" t="s">
        <v>4</v>
      </c>
      <c r="C21" s="41">
        <v>2</v>
      </c>
      <c r="D21" s="14" t="s">
        <v>32</v>
      </c>
      <c r="E21" s="43" t="s">
        <v>39</v>
      </c>
      <c r="F21" s="44">
        <v>12</v>
      </c>
      <c r="G21" s="58"/>
      <c r="H21" s="56">
        <f>ROUND(F21*G21,2)</f>
        <v>0</v>
      </c>
    </row>
    <row r="22" spans="1:8" ht="17.25" x14ac:dyDescent="0.3">
      <c r="A22" s="38"/>
      <c r="B22" s="40"/>
      <c r="C22" s="41"/>
      <c r="D22" s="16" t="s">
        <v>33</v>
      </c>
      <c r="E22" s="43"/>
      <c r="F22" s="55"/>
      <c r="G22" s="60"/>
      <c r="H22" s="57"/>
    </row>
    <row r="23" spans="1:8" ht="21" customHeight="1" x14ac:dyDescent="0.3">
      <c r="A23" s="38"/>
      <c r="B23" s="40"/>
      <c r="C23" s="41"/>
      <c r="D23" s="15" t="s">
        <v>34</v>
      </c>
      <c r="E23" s="43"/>
      <c r="F23" s="42"/>
      <c r="G23" s="59"/>
      <c r="H23" s="36"/>
    </row>
    <row r="24" spans="1:8" ht="17.25" x14ac:dyDescent="0.3">
      <c r="A24" s="38" t="s">
        <v>81</v>
      </c>
      <c r="B24" s="40" t="s">
        <v>5</v>
      </c>
      <c r="C24" s="41">
        <v>2</v>
      </c>
      <c r="D24" s="14" t="s">
        <v>25</v>
      </c>
      <c r="E24" s="43" t="s">
        <v>39</v>
      </c>
      <c r="F24" s="44">
        <v>12</v>
      </c>
      <c r="G24" s="58"/>
      <c r="H24" s="37">
        <f>ROUND(F24*G24,2)</f>
        <v>0</v>
      </c>
    </row>
    <row r="25" spans="1:8" ht="17.25" x14ac:dyDescent="0.3">
      <c r="A25" s="38"/>
      <c r="B25" s="40"/>
      <c r="C25" s="41"/>
      <c r="D25" s="16" t="s">
        <v>26</v>
      </c>
      <c r="E25" s="43"/>
      <c r="F25" s="55"/>
      <c r="G25" s="60"/>
      <c r="H25" s="37"/>
    </row>
    <row r="26" spans="1:8" ht="17.25" x14ac:dyDescent="0.3">
      <c r="A26" s="38"/>
      <c r="B26" s="40"/>
      <c r="C26" s="41"/>
      <c r="D26" s="16" t="s">
        <v>27</v>
      </c>
      <c r="E26" s="43"/>
      <c r="F26" s="55"/>
      <c r="G26" s="60"/>
      <c r="H26" s="37"/>
    </row>
    <row r="27" spans="1:8" ht="17.25" x14ac:dyDescent="0.3">
      <c r="A27" s="38"/>
      <c r="B27" s="40"/>
      <c r="C27" s="41"/>
      <c r="D27" s="16" t="s">
        <v>28</v>
      </c>
      <c r="E27" s="43"/>
      <c r="F27" s="55"/>
      <c r="G27" s="60"/>
      <c r="H27" s="37"/>
    </row>
    <row r="28" spans="1:8" ht="17.25" x14ac:dyDescent="0.3">
      <c r="A28" s="38"/>
      <c r="B28" s="40"/>
      <c r="C28" s="41"/>
      <c r="D28" s="15" t="s">
        <v>29</v>
      </c>
      <c r="E28" s="43"/>
      <c r="F28" s="42"/>
      <c r="G28" s="59"/>
      <c r="H28" s="37"/>
    </row>
    <row r="29" spans="1:8" ht="17.25" x14ac:dyDescent="0.25">
      <c r="A29" s="33" t="s">
        <v>82</v>
      </c>
      <c r="B29" s="31" t="s">
        <v>5</v>
      </c>
      <c r="C29" s="32">
        <v>3</v>
      </c>
      <c r="D29" s="19" t="s">
        <v>84</v>
      </c>
      <c r="E29" s="29" t="s">
        <v>39</v>
      </c>
      <c r="F29" s="30">
        <v>12</v>
      </c>
      <c r="G29" s="61"/>
      <c r="H29" s="28">
        <f>ROUND(F29*G29,2)</f>
        <v>0</v>
      </c>
    </row>
    <row r="30" spans="1:8" ht="17.25" x14ac:dyDescent="0.25">
      <c r="A30" s="33" t="s">
        <v>83</v>
      </c>
      <c r="B30" s="31" t="s">
        <v>5</v>
      </c>
      <c r="C30" s="32">
        <v>4</v>
      </c>
      <c r="D30" s="19" t="s">
        <v>84</v>
      </c>
      <c r="E30" s="29" t="s">
        <v>39</v>
      </c>
      <c r="F30" s="30">
        <v>12</v>
      </c>
      <c r="G30" s="61"/>
      <c r="H30" s="34">
        <f>ROUND(F30*G30,2)</f>
        <v>0</v>
      </c>
    </row>
    <row r="31" spans="1:8" ht="17.25" x14ac:dyDescent="0.3">
      <c r="A31" s="38" t="s">
        <v>56</v>
      </c>
      <c r="B31" s="40" t="s">
        <v>40</v>
      </c>
      <c r="C31" s="41">
        <v>1</v>
      </c>
      <c r="D31" s="14" t="s">
        <v>23</v>
      </c>
      <c r="E31" s="43" t="s">
        <v>9</v>
      </c>
      <c r="F31" s="44">
        <v>2</v>
      </c>
      <c r="G31" s="58"/>
      <c r="H31" s="37">
        <f>ROUND(F31*G31,2)</f>
        <v>0</v>
      </c>
    </row>
    <row r="32" spans="1:8" ht="17.25" x14ac:dyDescent="0.3">
      <c r="A32" s="38"/>
      <c r="B32" s="40"/>
      <c r="C32" s="41"/>
      <c r="D32" s="16" t="s">
        <v>24</v>
      </c>
      <c r="E32" s="43"/>
      <c r="F32" s="55"/>
      <c r="G32" s="60"/>
      <c r="H32" s="37"/>
    </row>
    <row r="33" spans="1:8" ht="17.25" x14ac:dyDescent="0.3">
      <c r="A33" s="38"/>
      <c r="B33" s="40"/>
      <c r="C33" s="41"/>
      <c r="D33" s="16" t="s">
        <v>17</v>
      </c>
      <c r="E33" s="43"/>
      <c r="F33" s="55"/>
      <c r="G33" s="60"/>
      <c r="H33" s="37"/>
    </row>
    <row r="34" spans="1:8" ht="17.25" x14ac:dyDescent="0.3">
      <c r="A34" s="38"/>
      <c r="B34" s="40"/>
      <c r="C34" s="41"/>
      <c r="D34" s="16" t="s">
        <v>44</v>
      </c>
      <c r="E34" s="43"/>
      <c r="F34" s="55"/>
      <c r="G34" s="60"/>
      <c r="H34" s="37"/>
    </row>
    <row r="35" spans="1:8" ht="17.25" x14ac:dyDescent="0.3">
      <c r="A35" s="38"/>
      <c r="B35" s="40"/>
      <c r="C35" s="41"/>
      <c r="D35" s="16" t="s">
        <v>18</v>
      </c>
      <c r="E35" s="43"/>
      <c r="F35" s="55"/>
      <c r="G35" s="60"/>
      <c r="H35" s="37"/>
    </row>
    <row r="36" spans="1:8" ht="17.25" x14ac:dyDescent="0.3">
      <c r="A36" s="38"/>
      <c r="B36" s="40"/>
      <c r="C36" s="41"/>
      <c r="D36" s="15" t="s">
        <v>20</v>
      </c>
      <c r="E36" s="43"/>
      <c r="F36" s="42"/>
      <c r="G36" s="59"/>
      <c r="H36" s="37"/>
    </row>
    <row r="37" spans="1:8" ht="34.5" x14ac:dyDescent="0.25">
      <c r="A37" s="22" t="s">
        <v>57</v>
      </c>
      <c r="B37" s="13" t="s">
        <v>40</v>
      </c>
      <c r="C37" s="18">
        <v>2</v>
      </c>
      <c r="D37" s="19" t="s">
        <v>70</v>
      </c>
      <c r="E37" s="11" t="s">
        <v>9</v>
      </c>
      <c r="F37" s="17">
        <v>2</v>
      </c>
      <c r="G37" s="61"/>
      <c r="H37" s="12">
        <f>ROUND(F37*G37,2)</f>
        <v>0</v>
      </c>
    </row>
    <row r="38" spans="1:8" ht="34.5" x14ac:dyDescent="0.25">
      <c r="A38" s="22" t="s">
        <v>58</v>
      </c>
      <c r="B38" s="13" t="s">
        <v>40</v>
      </c>
      <c r="C38" s="18">
        <v>3</v>
      </c>
      <c r="D38" s="19" t="s">
        <v>70</v>
      </c>
      <c r="E38" s="11" t="s">
        <v>9</v>
      </c>
      <c r="F38" s="17">
        <v>2</v>
      </c>
      <c r="G38" s="61"/>
      <c r="H38" s="34">
        <f t="shared" ref="H38:H39" si="0">ROUND(F38*G38,2)</f>
        <v>0</v>
      </c>
    </row>
    <row r="39" spans="1:8" ht="34.5" x14ac:dyDescent="0.25">
      <c r="A39" s="22" t="s">
        <v>59</v>
      </c>
      <c r="B39" s="13" t="s">
        <v>40</v>
      </c>
      <c r="C39" s="18">
        <v>4</v>
      </c>
      <c r="D39" s="19" t="s">
        <v>70</v>
      </c>
      <c r="E39" s="11" t="s">
        <v>9</v>
      </c>
      <c r="F39" s="17">
        <v>2</v>
      </c>
      <c r="G39" s="61"/>
      <c r="H39" s="34">
        <f t="shared" si="0"/>
        <v>0</v>
      </c>
    </row>
    <row r="40" spans="1:8" ht="17.25" x14ac:dyDescent="0.3">
      <c r="A40" s="38" t="s">
        <v>60</v>
      </c>
      <c r="B40" s="40" t="s">
        <v>41</v>
      </c>
      <c r="C40" s="41">
        <v>1</v>
      </c>
      <c r="D40" s="14" t="s">
        <v>21</v>
      </c>
      <c r="E40" s="43" t="s">
        <v>9</v>
      </c>
      <c r="F40" s="44">
        <v>4</v>
      </c>
      <c r="G40" s="58"/>
      <c r="H40" s="37">
        <f>ROUND(F40*G40,2)</f>
        <v>0</v>
      </c>
    </row>
    <row r="41" spans="1:8" ht="17.25" x14ac:dyDescent="0.3">
      <c r="A41" s="38"/>
      <c r="B41" s="40"/>
      <c r="C41" s="41"/>
      <c r="D41" s="16" t="s">
        <v>22</v>
      </c>
      <c r="E41" s="43"/>
      <c r="F41" s="55"/>
      <c r="G41" s="60"/>
      <c r="H41" s="37"/>
    </row>
    <row r="42" spans="1:8" ht="15" customHeight="1" x14ac:dyDescent="0.25">
      <c r="A42" s="38"/>
      <c r="B42" s="40"/>
      <c r="C42" s="41"/>
      <c r="D42" s="54" t="s">
        <v>38</v>
      </c>
      <c r="E42" s="43"/>
      <c r="F42" s="55"/>
      <c r="G42" s="60"/>
      <c r="H42" s="37"/>
    </row>
    <row r="43" spans="1:8" ht="18" customHeight="1" x14ac:dyDescent="0.25">
      <c r="A43" s="38"/>
      <c r="B43" s="40"/>
      <c r="C43" s="41"/>
      <c r="D43" s="54"/>
      <c r="E43" s="43"/>
      <c r="F43" s="55"/>
      <c r="G43" s="60"/>
      <c r="H43" s="37"/>
    </row>
    <row r="44" spans="1:8" ht="17.25" x14ac:dyDescent="0.3">
      <c r="A44" s="38"/>
      <c r="B44" s="40"/>
      <c r="C44" s="41"/>
      <c r="D44" s="16" t="s">
        <v>45</v>
      </c>
      <c r="E44" s="43"/>
      <c r="F44" s="55"/>
      <c r="G44" s="60"/>
      <c r="H44" s="37"/>
    </row>
    <row r="45" spans="1:8" ht="17.25" x14ac:dyDescent="0.3">
      <c r="A45" s="38"/>
      <c r="B45" s="40"/>
      <c r="C45" s="41"/>
      <c r="D45" s="16" t="s">
        <v>18</v>
      </c>
      <c r="E45" s="43"/>
      <c r="F45" s="55"/>
      <c r="G45" s="60"/>
      <c r="H45" s="37"/>
    </row>
    <row r="46" spans="1:8" ht="17.25" x14ac:dyDescent="0.3">
      <c r="A46" s="38"/>
      <c r="B46" s="40"/>
      <c r="C46" s="41"/>
      <c r="D46" s="15" t="s">
        <v>20</v>
      </c>
      <c r="E46" s="43"/>
      <c r="F46" s="42"/>
      <c r="G46" s="59"/>
      <c r="H46" s="37"/>
    </row>
    <row r="47" spans="1:8" ht="34.5" x14ac:dyDescent="0.25">
      <c r="A47" s="22" t="s">
        <v>61</v>
      </c>
      <c r="B47" s="13" t="s">
        <v>41</v>
      </c>
      <c r="C47" s="18">
        <v>2</v>
      </c>
      <c r="D47" s="19" t="s">
        <v>71</v>
      </c>
      <c r="E47" s="11" t="s">
        <v>9</v>
      </c>
      <c r="F47" s="17">
        <v>4</v>
      </c>
      <c r="G47" s="61"/>
      <c r="H47" s="12">
        <f>ROUND(F47*G47,2)</f>
        <v>0</v>
      </c>
    </row>
    <row r="48" spans="1:8" ht="17.25" x14ac:dyDescent="0.3">
      <c r="A48" s="38" t="s">
        <v>62</v>
      </c>
      <c r="B48" s="40" t="s">
        <v>43</v>
      </c>
      <c r="C48" s="41">
        <v>1</v>
      </c>
      <c r="D48" s="14" t="s">
        <v>19</v>
      </c>
      <c r="E48" s="43" t="s">
        <v>9</v>
      </c>
      <c r="F48" s="44">
        <v>1</v>
      </c>
      <c r="G48" s="58"/>
      <c r="H48" s="37">
        <f>ROUND(F48*G48,2)</f>
        <v>0</v>
      </c>
    </row>
    <row r="49" spans="1:8" ht="17.25" x14ac:dyDescent="0.3">
      <c r="A49" s="38"/>
      <c r="B49" s="40"/>
      <c r="C49" s="41"/>
      <c r="D49" s="16" t="s">
        <v>16</v>
      </c>
      <c r="E49" s="43"/>
      <c r="F49" s="55"/>
      <c r="G49" s="60"/>
      <c r="H49" s="37"/>
    </row>
    <row r="50" spans="1:8" ht="17.25" x14ac:dyDescent="0.3">
      <c r="A50" s="38"/>
      <c r="B50" s="40"/>
      <c r="C50" s="41"/>
      <c r="D50" s="16" t="s">
        <v>17</v>
      </c>
      <c r="E50" s="43"/>
      <c r="F50" s="55"/>
      <c r="G50" s="60"/>
      <c r="H50" s="37"/>
    </row>
    <row r="51" spans="1:8" ht="17.25" x14ac:dyDescent="0.3">
      <c r="A51" s="38"/>
      <c r="B51" s="40"/>
      <c r="C51" s="41"/>
      <c r="D51" s="16" t="s">
        <v>44</v>
      </c>
      <c r="E51" s="43"/>
      <c r="F51" s="55"/>
      <c r="G51" s="60"/>
      <c r="H51" s="37"/>
    </row>
    <row r="52" spans="1:8" ht="17.25" x14ac:dyDescent="0.3">
      <c r="A52" s="38"/>
      <c r="B52" s="40"/>
      <c r="C52" s="41"/>
      <c r="D52" s="16" t="s">
        <v>18</v>
      </c>
      <c r="E52" s="43"/>
      <c r="F52" s="55"/>
      <c r="G52" s="60"/>
      <c r="H52" s="37"/>
    </row>
    <row r="53" spans="1:8" ht="17.25" x14ac:dyDescent="0.3">
      <c r="A53" s="38"/>
      <c r="B53" s="40"/>
      <c r="C53" s="41"/>
      <c r="D53" s="15" t="s">
        <v>15</v>
      </c>
      <c r="E53" s="43"/>
      <c r="F53" s="42"/>
      <c r="G53" s="59"/>
      <c r="H53" s="37"/>
    </row>
    <row r="54" spans="1:8" ht="34.5" x14ac:dyDescent="0.25">
      <c r="A54" s="22" t="s">
        <v>63</v>
      </c>
      <c r="B54" s="13" t="s">
        <v>43</v>
      </c>
      <c r="C54" s="18">
        <v>2</v>
      </c>
      <c r="D54" s="19" t="s">
        <v>72</v>
      </c>
      <c r="E54" s="11" t="s">
        <v>9</v>
      </c>
      <c r="F54" s="17">
        <v>1</v>
      </c>
      <c r="G54" s="61"/>
      <c r="H54" s="12">
        <f>ROUND(F54*G54,2)</f>
        <v>0</v>
      </c>
    </row>
    <row r="55" spans="1:8" ht="34.5" x14ac:dyDescent="0.25">
      <c r="A55" s="22" t="s">
        <v>64</v>
      </c>
      <c r="B55" s="13" t="s">
        <v>43</v>
      </c>
      <c r="C55" s="18">
        <v>3</v>
      </c>
      <c r="D55" s="19" t="s">
        <v>72</v>
      </c>
      <c r="E55" s="11" t="s">
        <v>9</v>
      </c>
      <c r="F55" s="17">
        <v>1</v>
      </c>
      <c r="G55" s="61"/>
      <c r="H55" s="34">
        <f t="shared" ref="H55:H56" si="1">ROUND(F55*G55,2)</f>
        <v>0</v>
      </c>
    </row>
    <row r="56" spans="1:8" ht="34.5" x14ac:dyDescent="0.25">
      <c r="A56" s="22" t="s">
        <v>65</v>
      </c>
      <c r="B56" s="13" t="s">
        <v>43</v>
      </c>
      <c r="C56" s="18">
        <v>4</v>
      </c>
      <c r="D56" s="19" t="s">
        <v>72</v>
      </c>
      <c r="E56" s="11" t="s">
        <v>9</v>
      </c>
      <c r="F56" s="17">
        <v>1</v>
      </c>
      <c r="G56" s="61"/>
      <c r="H56" s="34">
        <f t="shared" si="1"/>
        <v>0</v>
      </c>
    </row>
    <row r="57" spans="1:8" ht="17.25" x14ac:dyDescent="0.3">
      <c r="A57" s="38" t="s">
        <v>66</v>
      </c>
      <c r="B57" s="40" t="s">
        <v>12</v>
      </c>
      <c r="C57" s="41">
        <v>1</v>
      </c>
      <c r="D57" s="14" t="s">
        <v>14</v>
      </c>
      <c r="E57" s="43" t="s">
        <v>10</v>
      </c>
      <c r="F57" s="44">
        <v>8760</v>
      </c>
      <c r="G57" s="58"/>
      <c r="H57" s="36">
        <f>ROUND(F57*G57,2)</f>
        <v>0</v>
      </c>
    </row>
    <row r="58" spans="1:8" ht="34.5" x14ac:dyDescent="0.3">
      <c r="A58" s="38"/>
      <c r="B58" s="40"/>
      <c r="C58" s="41"/>
      <c r="D58" s="27" t="s">
        <v>74</v>
      </c>
      <c r="E58" s="43"/>
      <c r="F58" s="42"/>
      <c r="G58" s="59"/>
      <c r="H58" s="37"/>
    </row>
    <row r="59" spans="1:8" ht="23.1" customHeight="1" x14ac:dyDescent="0.3">
      <c r="A59" s="38" t="s">
        <v>67</v>
      </c>
      <c r="B59" s="40" t="s">
        <v>36</v>
      </c>
      <c r="C59" s="41" t="s">
        <v>42</v>
      </c>
      <c r="D59" s="14" t="s">
        <v>47</v>
      </c>
      <c r="E59" s="43" t="s">
        <v>10</v>
      </c>
      <c r="F59" s="44">
        <v>100</v>
      </c>
      <c r="G59" s="58"/>
      <c r="H59" s="36">
        <f t="shared" ref="H59" si="2">ROUND(F59*G59,2)</f>
        <v>0</v>
      </c>
    </row>
    <row r="60" spans="1:8" ht="23.1" customHeight="1" x14ac:dyDescent="0.3">
      <c r="A60" s="45"/>
      <c r="B60" s="46"/>
      <c r="C60" s="51"/>
      <c r="D60" s="16" t="s">
        <v>11</v>
      </c>
      <c r="E60" s="43"/>
      <c r="F60" s="42"/>
      <c r="G60" s="59"/>
      <c r="H60" s="37"/>
    </row>
    <row r="61" spans="1:8" ht="23.1" customHeight="1" x14ac:dyDescent="0.3">
      <c r="A61" s="45"/>
      <c r="B61" s="46"/>
      <c r="C61" s="51"/>
      <c r="D61" s="14" t="s">
        <v>46</v>
      </c>
      <c r="E61" s="43" t="s">
        <v>10</v>
      </c>
      <c r="F61" s="44">
        <v>24</v>
      </c>
      <c r="G61" s="58"/>
      <c r="H61" s="36">
        <f t="shared" ref="H61" si="3">ROUND(F61*G61,2)</f>
        <v>0</v>
      </c>
    </row>
    <row r="62" spans="1:8" ht="23.1" customHeight="1" x14ac:dyDescent="0.3">
      <c r="A62" s="45"/>
      <c r="B62" s="46"/>
      <c r="C62" s="51"/>
      <c r="D62" s="15" t="s">
        <v>11</v>
      </c>
      <c r="E62" s="43"/>
      <c r="F62" s="42"/>
      <c r="G62" s="59"/>
      <c r="H62" s="37"/>
    </row>
    <row r="63" spans="1:8" ht="23.1" customHeight="1" x14ac:dyDescent="0.3">
      <c r="A63" s="38" t="s">
        <v>68</v>
      </c>
      <c r="B63" s="40" t="s">
        <v>77</v>
      </c>
      <c r="C63" s="41" t="s">
        <v>42</v>
      </c>
      <c r="D63" s="14" t="s">
        <v>47</v>
      </c>
      <c r="E63" s="43" t="s">
        <v>10</v>
      </c>
      <c r="F63" s="44">
        <v>100</v>
      </c>
      <c r="G63" s="58"/>
      <c r="H63" s="36">
        <f t="shared" ref="H63" si="4">ROUND(F63*G63,2)</f>
        <v>0</v>
      </c>
    </row>
    <row r="64" spans="1:8" ht="23.1" customHeight="1" x14ac:dyDescent="0.3">
      <c r="A64" s="45"/>
      <c r="B64" s="46"/>
      <c r="C64" s="51"/>
      <c r="D64" s="16" t="s">
        <v>11</v>
      </c>
      <c r="E64" s="43"/>
      <c r="F64" s="42"/>
      <c r="G64" s="59"/>
      <c r="H64" s="37"/>
    </row>
    <row r="65" spans="1:9" ht="23.1" customHeight="1" x14ac:dyDescent="0.3">
      <c r="A65" s="45"/>
      <c r="B65" s="46"/>
      <c r="C65" s="51"/>
      <c r="D65" s="14" t="s">
        <v>46</v>
      </c>
      <c r="E65" s="43" t="s">
        <v>10</v>
      </c>
      <c r="F65" s="44">
        <v>24</v>
      </c>
      <c r="G65" s="58"/>
      <c r="H65" s="36">
        <f t="shared" ref="H65" si="5">ROUND(F65*G65,2)</f>
        <v>0</v>
      </c>
    </row>
    <row r="66" spans="1:9" ht="23.1" customHeight="1" x14ac:dyDescent="0.3">
      <c r="A66" s="45"/>
      <c r="B66" s="46"/>
      <c r="C66" s="51"/>
      <c r="D66" s="15" t="s">
        <v>49</v>
      </c>
      <c r="E66" s="43"/>
      <c r="F66" s="42"/>
      <c r="G66" s="59"/>
      <c r="H66" s="37"/>
    </row>
    <row r="67" spans="1:9" ht="36.75" customHeight="1" x14ac:dyDescent="0.3">
      <c r="A67" s="23"/>
      <c r="B67" s="7"/>
      <c r="C67" s="8"/>
      <c r="D67" s="7"/>
      <c r="E67" s="7"/>
      <c r="F67" s="35" t="s">
        <v>48</v>
      </c>
      <c r="G67" s="35"/>
      <c r="H67" s="9">
        <f>SUM(H10:H66)</f>
        <v>0</v>
      </c>
      <c r="I67" s="10"/>
    </row>
    <row r="68" spans="1:9" ht="57.75" customHeight="1" x14ac:dyDescent="0.3">
      <c r="A68" s="23"/>
      <c r="B68" s="7"/>
      <c r="C68" s="8"/>
      <c r="D68" s="7"/>
      <c r="E68" s="7"/>
      <c r="F68" s="35" t="s">
        <v>69</v>
      </c>
      <c r="G68" s="35"/>
      <c r="H68" s="9">
        <f>H67*4</f>
        <v>0</v>
      </c>
      <c r="I68" s="10"/>
    </row>
    <row r="69" spans="1:9" ht="36.75" customHeight="1" x14ac:dyDescent="0.3">
      <c r="A69" s="23"/>
      <c r="B69" s="7"/>
      <c r="C69" s="8"/>
      <c r="D69" s="7"/>
      <c r="E69" s="7"/>
      <c r="F69" s="24"/>
      <c r="G69" s="24"/>
      <c r="H69" s="25"/>
      <c r="I69" s="10"/>
    </row>
    <row r="70" spans="1:9" ht="18" customHeight="1" x14ac:dyDescent="0.3">
      <c r="B70" s="7" t="s">
        <v>0</v>
      </c>
    </row>
    <row r="71" spans="1:9" ht="17.25" x14ac:dyDescent="0.3">
      <c r="B71" s="7" t="s">
        <v>1</v>
      </c>
    </row>
    <row r="72" spans="1:9" ht="17.25" x14ac:dyDescent="0.3">
      <c r="B72" s="7" t="s">
        <v>37</v>
      </c>
      <c r="E72" s="62" t="s">
        <v>75</v>
      </c>
      <c r="F72" s="63"/>
      <c r="G72" s="63"/>
      <c r="H72" s="63"/>
    </row>
    <row r="73" spans="1:9" ht="17.25" x14ac:dyDescent="0.3">
      <c r="B73" s="7" t="s">
        <v>35</v>
      </c>
      <c r="E73" s="62"/>
      <c r="F73" s="63"/>
      <c r="G73" s="63"/>
      <c r="H73" s="63"/>
    </row>
    <row r="74" spans="1:9" ht="17.25" x14ac:dyDescent="0.3">
      <c r="E74" s="62" t="s">
        <v>76</v>
      </c>
      <c r="F74" s="63"/>
      <c r="G74" s="63"/>
      <c r="H74" s="63"/>
    </row>
  </sheetData>
  <sheetProtection algorithmName="SHA-512" hashValue="rs68eiAjRJCoM83Bv4OA53KbBuGJKYWZwuu+ADmW8CXss+OPB3HEnssYV6LHg5gh7ACRfU+1UdshXIHS3BPITg==" saltValue="6Rrs3TYMRjccJofjTh8wTw==" spinCount="100000" sheet="1" selectLockedCells="1"/>
  <mergeCells count="110">
    <mergeCell ref="F21:F23"/>
    <mergeCell ref="F12:F13"/>
    <mergeCell ref="B21:B23"/>
    <mergeCell ref="F67:G67"/>
    <mergeCell ref="H63:H64"/>
    <mergeCell ref="E65:E66"/>
    <mergeCell ref="G65:G66"/>
    <mergeCell ref="H65:H66"/>
    <mergeCell ref="F7:F9"/>
    <mergeCell ref="F10:F11"/>
    <mergeCell ref="F18:F20"/>
    <mergeCell ref="F24:F28"/>
    <mergeCell ref="F31:F36"/>
    <mergeCell ref="F40:F46"/>
    <mergeCell ref="F48:F53"/>
    <mergeCell ref="F57:F58"/>
    <mergeCell ref="F59:F60"/>
    <mergeCell ref="F61:F62"/>
    <mergeCell ref="F63:F64"/>
    <mergeCell ref="F65:F66"/>
    <mergeCell ref="G61:G62"/>
    <mergeCell ref="H61:H62"/>
    <mergeCell ref="G14:G15"/>
    <mergeCell ref="B10:B11"/>
    <mergeCell ref="E12:E13"/>
    <mergeCell ref="A18:A20"/>
    <mergeCell ref="A21:A23"/>
    <mergeCell ref="B18:B20"/>
    <mergeCell ref="B24:B28"/>
    <mergeCell ref="B31:B36"/>
    <mergeCell ref="B40:B46"/>
    <mergeCell ref="E10:E11"/>
    <mergeCell ref="E18:E20"/>
    <mergeCell ref="E24:E28"/>
    <mergeCell ref="E31:E36"/>
    <mergeCell ref="C21:C23"/>
    <mergeCell ref="E21:E23"/>
    <mergeCell ref="G48:G53"/>
    <mergeCell ref="G57:G58"/>
    <mergeCell ref="E57:E58"/>
    <mergeCell ref="B7:B9"/>
    <mergeCell ref="A7:A9"/>
    <mergeCell ref="B48:B53"/>
    <mergeCell ref="E7:E9"/>
    <mergeCell ref="A10:A11"/>
    <mergeCell ref="C10:C11"/>
    <mergeCell ref="C18:C20"/>
    <mergeCell ref="C24:C28"/>
    <mergeCell ref="C31:C36"/>
    <mergeCell ref="C40:C46"/>
    <mergeCell ref="D42:D43"/>
    <mergeCell ref="A31:A36"/>
    <mergeCell ref="A40:A46"/>
    <mergeCell ref="D7:D9"/>
    <mergeCell ref="E40:E46"/>
    <mergeCell ref="A48:A53"/>
    <mergeCell ref="E48:E53"/>
    <mergeCell ref="C7:C9"/>
    <mergeCell ref="A12:A13"/>
    <mergeCell ref="B12:B13"/>
    <mergeCell ref="C12:C13"/>
    <mergeCell ref="B59:B62"/>
    <mergeCell ref="C59:C62"/>
    <mergeCell ref="E59:E60"/>
    <mergeCell ref="E61:E62"/>
    <mergeCell ref="A24:A28"/>
    <mergeCell ref="C48:C53"/>
    <mergeCell ref="B57:B58"/>
    <mergeCell ref="A57:A58"/>
    <mergeCell ref="C57:C58"/>
    <mergeCell ref="G7:G9"/>
    <mergeCell ref="H7:H9"/>
    <mergeCell ref="H10:H11"/>
    <mergeCell ref="H18:H20"/>
    <mergeCell ref="H24:H28"/>
    <mergeCell ref="H31:H36"/>
    <mergeCell ref="H40:H46"/>
    <mergeCell ref="G10:G11"/>
    <mergeCell ref="G18:G20"/>
    <mergeCell ref="G24:G28"/>
    <mergeCell ref="G31:G36"/>
    <mergeCell ref="G40:G46"/>
    <mergeCell ref="G12:G13"/>
    <mergeCell ref="H12:H13"/>
    <mergeCell ref="H21:H23"/>
    <mergeCell ref="G21:G23"/>
    <mergeCell ref="F68:G68"/>
    <mergeCell ref="H14:H15"/>
    <mergeCell ref="A16:A17"/>
    <mergeCell ref="B16:B17"/>
    <mergeCell ref="C16:C17"/>
    <mergeCell ref="E16:E17"/>
    <mergeCell ref="F16:F17"/>
    <mergeCell ref="G16:G17"/>
    <mergeCell ref="H16:H17"/>
    <mergeCell ref="A14:A15"/>
    <mergeCell ref="B14:B15"/>
    <mergeCell ref="C14:C15"/>
    <mergeCell ref="E14:E15"/>
    <mergeCell ref="F14:F15"/>
    <mergeCell ref="G59:G60"/>
    <mergeCell ref="H59:H60"/>
    <mergeCell ref="A63:A66"/>
    <mergeCell ref="B63:B66"/>
    <mergeCell ref="H48:H53"/>
    <mergeCell ref="H57:H58"/>
    <mergeCell ref="C63:C66"/>
    <mergeCell ref="E63:E64"/>
    <mergeCell ref="G63:G64"/>
    <mergeCell ref="A59:A62"/>
  </mergeCells>
  <pageMargins left="0.51181102362204722" right="0.51181102362204722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Klavdija Lužar</dc:creator>
  <cp:lastModifiedBy>Slavko Marš</cp:lastModifiedBy>
  <cp:lastPrinted>2021-04-13T13:31:51Z</cp:lastPrinted>
  <dcterms:created xsi:type="dcterms:W3CDTF">2017-04-10T11:09:29Z</dcterms:created>
  <dcterms:modified xsi:type="dcterms:W3CDTF">2021-04-14T12:15:27Z</dcterms:modified>
</cp:coreProperties>
</file>