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nka\Desktop\OBJAVA\"/>
    </mc:Choice>
  </mc:AlternateContent>
  <xr:revisionPtr revIDLastSave="0" documentId="8_{B1794156-E3E5-41CC-8FFD-08C5AB980A8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1" l="1"/>
  <c r="K33" i="1"/>
  <c r="K22" i="1" l="1"/>
  <c r="L22" i="1" s="1"/>
  <c r="K16" i="1" l="1"/>
  <c r="L16" i="1" s="1"/>
  <c r="K17" i="1"/>
  <c r="L17" i="1" s="1"/>
  <c r="K19" i="1"/>
  <c r="L19" i="1" s="1"/>
  <c r="K20" i="1"/>
  <c r="L20" i="1" s="1"/>
  <c r="K21" i="1"/>
  <c r="L21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4" i="1"/>
  <c r="L34" i="1" s="1"/>
  <c r="K35" i="1"/>
  <c r="L35" i="1" s="1"/>
  <c r="L36" i="1" l="1"/>
  <c r="L38" i="1" s="1"/>
</calcChain>
</file>

<file path=xl/sharedStrings.xml><?xml version="1.0" encoding="utf-8"?>
<sst xmlns="http://schemas.openxmlformats.org/spreadsheetml/2006/main" count="127" uniqueCount="78">
  <si>
    <t>Naziv ponudnika:</t>
  </si>
  <si>
    <t>Naslov ponudnika:</t>
  </si>
  <si>
    <t>Zap. št.</t>
  </si>
  <si>
    <t>Naziv postavke</t>
  </si>
  <si>
    <t>1.</t>
  </si>
  <si>
    <t>2.</t>
  </si>
  <si>
    <t>Datum:</t>
  </si>
  <si>
    <t>žig</t>
  </si>
  <si>
    <t>Podpis odgovorne osebe:</t>
  </si>
  <si>
    <t>_________________</t>
  </si>
  <si>
    <t>Znesek DDV (________%)</t>
  </si>
  <si>
    <t>___________________________</t>
  </si>
  <si>
    <t>Skupna vrednost v EUR brez DDV</t>
  </si>
  <si>
    <t>Skupna ponudbena vrednost v EUR z DDV</t>
  </si>
  <si>
    <t>OBR - 2.3</t>
  </si>
  <si>
    <t>Predvidena embalaža (dovoljeno odstopanje + - 15 %)</t>
  </si>
  <si>
    <t>Cena/l, g, kg  v EUR  brez DDV</t>
  </si>
  <si>
    <t>SKUPNA CENA V EUR BREZ DDV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</si>
  <si>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</si>
  <si>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</si>
  <si>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</si>
  <si>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</si>
  <si>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</si>
  <si>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</si>
  <si>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</si>
  <si>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</si>
  <si>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</si>
  <si>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</si>
  <si>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</si>
  <si>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</si>
  <si>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</si>
  <si>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</si>
  <si>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</si>
  <si>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</si>
  <si>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</si>
  <si>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</si>
  <si>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Olje hidravlično Shell Tellus S2 viskoznosti 68</t>
  </si>
  <si>
    <t>Olje hipoidno viskoznosti 80W-90</t>
  </si>
  <si>
    <t>Olje hidravlično viskoznosti 46</t>
  </si>
  <si>
    <t xml:space="preserve">Olje motorno Shell Rimula 10W 40 R6 LM </t>
  </si>
  <si>
    <t>Olje za razdelilna gonila Shell Omala S2 G  220</t>
  </si>
  <si>
    <t>Olje sintetično za razdelilna gonila Shell Omala S4 WE 320</t>
  </si>
  <si>
    <t>Mazivo iz litijevega mila z dodatki EP, RENOLIT EP 0, NLGI 0</t>
  </si>
  <si>
    <t>Mazivo iz litijevega mila z dodatki EP, RENOLIT EP 2, NLGI 2</t>
  </si>
  <si>
    <t>Mast Renolit Fuchs BFX  NLGI 2</t>
  </si>
  <si>
    <t>Mast Renolit CL centralno mazanje</t>
  </si>
  <si>
    <t>Olje motorno Castrol elixion low SAPS 5W-30</t>
  </si>
  <si>
    <t>Olje motorno Castrol enduron plus SAPS 5W-30</t>
  </si>
  <si>
    <t xml:space="preserve">55 l </t>
  </si>
  <si>
    <t>18 kg</t>
  </si>
  <si>
    <t>180 kg</t>
  </si>
  <si>
    <t>Olje motorno Shell Rimula 10W 40 R6 M</t>
  </si>
  <si>
    <t>Glizantin – Antifriz NRC – 40 rumeni</t>
  </si>
  <si>
    <t>KLUBER Microlube GL 261</t>
  </si>
  <si>
    <t>g</t>
  </si>
  <si>
    <t>kg</t>
  </si>
  <si>
    <t>18 kg (20 kom)</t>
  </si>
  <si>
    <t>400 g (1200 kom)</t>
  </si>
  <si>
    <t>400 g (240 kom)</t>
  </si>
  <si>
    <t>1 kg (80 kom)</t>
  </si>
  <si>
    <t>Merska enota (liter, gram, kilogram)</t>
  </si>
  <si>
    <t>Naziv (komercialno ime) ponujenega maziva ali tekočin</t>
  </si>
  <si>
    <t>Višina popusta na blago, ki ga ni v predračunu: ___________%</t>
  </si>
  <si>
    <t>Predvidena 4-letna količina</t>
  </si>
  <si>
    <t>* blagovne znamke v tabeli so navedene kot orientacija kakovosti</t>
  </si>
  <si>
    <t xml:space="preserve">Predmet javnega naročila: Dobava goriv in maziv </t>
  </si>
  <si>
    <t>Št. javnega naročila: 31/JN-2020/B</t>
  </si>
  <si>
    <t xml:space="preserve"> PREDRAČUN za sklop št. 3: Splošna maziva in tekočine </t>
  </si>
  <si>
    <t>Olje hipoidno viskoznosti 75W-80, Siprax MA 80W</t>
  </si>
  <si>
    <t>Olje motorno 10W 40 UHPD z nizko vseb. pepela, žvepla in fosforja</t>
  </si>
  <si>
    <t>Mast Renolit Fuchs BFX</t>
  </si>
  <si>
    <t>Popolnoma sintetično motorno olje 5W 30</t>
  </si>
  <si>
    <t>Cena v EUR brez DDV za kom embalaže, ki jo ponuja ponudnik</t>
  </si>
  <si>
    <t>L</t>
  </si>
  <si>
    <t>200 L</t>
  </si>
  <si>
    <t>20 L</t>
  </si>
  <si>
    <t>5 L</t>
  </si>
  <si>
    <t>Embalaža ponudnika naj bo vpisana v enakih merskih enotah kot jih je navedel naročnik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</si>
</sst>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0.000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Protection="1"/>
    <xf numFmtId="0" fontId="0" fillId="0" borderId="1" xfId="0" applyBorder="1" applyAlignment="1" applyProtection="1">
      <alignment horizontal="left"/>
    </xf>
    <xf numFmtId="0" fontId="1" fillId="3" borderId="1" xfId="0" applyFont="1" applyFill="1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1" fillId="0" borderId="0" xfId="0" applyFo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/>
    </xf>
    <xf numFmtId="3" fontId="3" fillId="0" borderId="3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3" fillId="0" borderId="0" xfId="0" applyFont="1"/>
    <xf numFmtId="3" fontId="4" fillId="2" borderId="9" xfId="0" applyNumberFormat="1" applyFont="1" applyFill="1" applyBorder="1" applyAlignment="1" applyProtection="1">
      <alignment horizontal="left" vertical="center" wrapText="1"/>
    </xf>
    <xf numFmtId="4" fontId="4" fillId="2" borderId="10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/>
    <xf numFmtId="3" fontId="4" fillId="2" borderId="6" xfId="0" applyNumberFormat="1" applyFont="1" applyFill="1" applyBorder="1" applyAlignment="1" applyProtection="1">
      <alignment horizontal="left" vertical="center" wrapText="1"/>
    </xf>
    <xf numFmtId="3" fontId="4" fillId="2" borderId="3" xfId="0" applyNumberFormat="1" applyFont="1" applyFill="1" applyBorder="1" applyAlignment="1" applyProtection="1">
      <alignment horizontal="left" vertical="center"/>
    </xf>
    <xf numFmtId="3" fontId="4" fillId="2" borderId="7" xfId="0" applyNumberFormat="1" applyFont="1" applyFill="1" applyBorder="1" applyAlignment="1" applyProtection="1">
      <alignment horizontal="left" vertical="center" wrapText="1"/>
    </xf>
    <xf numFmtId="4" fontId="4" fillId="2" borderId="8" xfId="0" applyNumberFormat="1" applyFont="1" applyFill="1" applyBorder="1" applyAlignment="1" applyProtection="1">
      <alignment horizontal="center" vertical="center"/>
    </xf>
    <xf numFmtId="165" fontId="3" fillId="0" borderId="0" xfId="0" applyNumberFormat="1" applyFont="1"/>
    <xf numFmtId="0" fontId="0" fillId="0" borderId="0" xfId="0" applyBorder="1" applyAlignment="1">
      <alignment wrapText="1"/>
    </xf>
    <xf numFmtId="0" fontId="3" fillId="0" borderId="3" xfId="0" applyFont="1" applyBorder="1" applyAlignment="1" applyProtection="1">
      <alignment horizontal="left"/>
    </xf>
    <xf numFmtId="0" fontId="0" fillId="0" borderId="3" xfId="0" applyBorder="1"/>
    <xf numFmtId="0" fontId="3" fillId="0" borderId="3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3" fontId="3" fillId="0" borderId="3" xfId="0" applyNumberFormat="1" applyFont="1" applyFill="1" applyBorder="1" applyAlignment="1" applyProtection="1">
      <alignment horizontal="center" vertical="center" wrapText="1"/>
    </xf>
    <xf numFmtId="3" fontId="3" fillId="0" borderId="10" xfId="0" applyNumberFormat="1" applyFont="1" applyFill="1" applyBorder="1" applyAlignment="1" applyProtection="1">
      <alignment horizontal="center" vertical="center" wrapText="1"/>
    </xf>
    <xf numFmtId="164" fontId="3" fillId="0" borderId="10" xfId="0" applyNumberFormat="1" applyFont="1" applyFill="1" applyBorder="1" applyAlignment="1" applyProtection="1">
      <alignment horizontal="center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3" fillId="5" borderId="10" xfId="0" applyFont="1" applyFill="1" applyBorder="1" applyAlignment="1" applyProtection="1">
      <alignment horizontal="center" vertical="center" wrapText="1"/>
    </xf>
    <xf numFmtId="3" fontId="3" fillId="5" borderId="10" xfId="0" applyNumberFormat="1" applyFont="1" applyFill="1" applyBorder="1" applyAlignment="1" applyProtection="1">
      <alignment horizontal="center"/>
    </xf>
    <xf numFmtId="164" fontId="3" fillId="5" borderId="1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1" fillId="4" borderId="1" xfId="0" applyFont="1" applyFill="1" applyBorder="1" applyAlignment="1" applyProtection="1">
      <alignment horizontal="left"/>
      <protection locked="0"/>
    </xf>
    <xf numFmtId="0" fontId="1" fillId="4" borderId="2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>
      <alignment horizontal="left"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3"/>
  <sheetViews>
    <sheetView tabSelected="1" zoomScale="90" zoomScaleNormal="90" workbookViewId="0">
      <selection activeCell="H42" sqref="H42"/>
    </sheetView>
  </sheetViews>
  <sheetFormatPr defaultRowHeight="14.4" x14ac:dyDescent="0.3"/>
  <cols>
    <col min="1" max="1" width="7.33203125" style="10" customWidth="1"/>
    <col min="2" max="2" width="18.33203125" bestFit="1" customWidth="1"/>
    <col min="3" max="3" width="52.6640625" customWidth="1"/>
    <col min="4" max="4" width="9.88671875" bestFit="1" customWidth="1"/>
    <col min="5" max="5" width="10" customWidth="1"/>
    <col min="6" max="6" width="15.6640625" customWidth="1"/>
    <col min="7" max="7" width="24.5546875" customWidth="1"/>
    <col min="8" max="8" width="16.5546875" customWidth="1"/>
    <col min="9" max="9" width="10" customWidth="1"/>
    <col min="10" max="10" width="11.88671875" bestFit="1" customWidth="1"/>
    <col min="11" max="11" width="13.44140625" customWidth="1"/>
    <col min="12" max="12" width="13.33203125" customWidth="1"/>
  </cols>
  <sheetData>
    <row r="1" spans="1:12" x14ac:dyDescent="0.3">
      <c r="A1" s="8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3">
      <c r="A2" s="8"/>
      <c r="B2" s="6" t="s">
        <v>65</v>
      </c>
      <c r="C2" s="6"/>
      <c r="D2" s="1"/>
      <c r="E2" s="1"/>
      <c r="F2" s="1"/>
      <c r="G2" s="1"/>
      <c r="H2" s="1"/>
      <c r="I2" s="1"/>
      <c r="J2" s="1"/>
      <c r="K2" s="1"/>
      <c r="L2" s="1"/>
    </row>
    <row r="3" spans="1:12" x14ac:dyDescent="0.3">
      <c r="A3" s="8"/>
      <c r="B3" s="6" t="s">
        <v>66</v>
      </c>
      <c r="C3" s="6"/>
      <c r="D3" s="1"/>
      <c r="E3" s="1"/>
      <c r="I3" s="1"/>
      <c r="J3" s="1"/>
      <c r="K3" s="1"/>
      <c r="L3" s="1"/>
    </row>
    <row r="4" spans="1:12" x14ac:dyDescent="0.3">
      <c r="A4" s="8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3">
      <c r="A5" s="8"/>
      <c r="B5" s="1"/>
      <c r="C5" s="1"/>
      <c r="D5" s="1"/>
      <c r="E5" s="1"/>
      <c r="F5" s="1"/>
      <c r="G5" s="1"/>
      <c r="H5" s="1"/>
      <c r="I5" s="1"/>
      <c r="J5" s="1"/>
      <c r="K5" s="6" t="s">
        <v>14</v>
      </c>
      <c r="L5" s="1"/>
    </row>
    <row r="6" spans="1:12" x14ac:dyDescent="0.3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6" x14ac:dyDescent="0.3">
      <c r="A7" s="46" t="s">
        <v>67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ht="15.6" x14ac:dyDescent="0.3">
      <c r="A8" s="7"/>
      <c r="B8" s="5"/>
      <c r="C8" s="5"/>
      <c r="D8" s="5"/>
      <c r="E8" s="13"/>
      <c r="F8" s="5"/>
      <c r="G8" s="42"/>
      <c r="H8" s="13"/>
      <c r="I8" s="13"/>
      <c r="J8" s="5"/>
      <c r="K8" s="5"/>
      <c r="L8" s="5"/>
    </row>
    <row r="9" spans="1:12" x14ac:dyDescent="0.3">
      <c r="A9" s="8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3">
      <c r="B10" s="2" t="s">
        <v>0</v>
      </c>
      <c r="C10" s="47"/>
      <c r="D10" s="47"/>
      <c r="E10" s="47"/>
      <c r="F10" s="47"/>
      <c r="G10" s="47"/>
      <c r="H10" s="47"/>
      <c r="I10" s="47"/>
      <c r="J10" s="47"/>
      <c r="K10" s="47"/>
      <c r="L10" s="1"/>
    </row>
    <row r="11" spans="1:12" x14ac:dyDescent="0.3">
      <c r="A11" s="11"/>
      <c r="B11" s="2"/>
      <c r="C11" s="3"/>
      <c r="D11" s="3"/>
      <c r="E11" s="3"/>
      <c r="F11" s="3"/>
      <c r="G11" s="3"/>
      <c r="H11" s="3"/>
      <c r="I11" s="3"/>
      <c r="J11" s="3"/>
      <c r="K11" s="3"/>
      <c r="L11" s="1"/>
    </row>
    <row r="12" spans="1:12" x14ac:dyDescent="0.3">
      <c r="B12" s="4" t="s">
        <v>1</v>
      </c>
      <c r="C12" s="48"/>
      <c r="D12" s="48"/>
      <c r="E12" s="48"/>
      <c r="F12" s="48"/>
      <c r="G12" s="48"/>
      <c r="H12" s="48"/>
      <c r="I12" s="48"/>
      <c r="J12" s="48"/>
      <c r="K12" s="48"/>
      <c r="L12" s="1"/>
    </row>
    <row r="13" spans="1:12" x14ac:dyDescent="0.3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 thickBot="1" x14ac:dyDescent="0.3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82.8" x14ac:dyDescent="0.3">
      <c r="B15" s="14" t="s">
        <v>2</v>
      </c>
      <c r="C15" s="15" t="s">
        <v>3</v>
      </c>
      <c r="D15" s="16" t="s">
        <v>63</v>
      </c>
      <c r="E15" s="16" t="s">
        <v>60</v>
      </c>
      <c r="F15" s="16" t="s">
        <v>15</v>
      </c>
      <c r="G15" s="16" t="s">
        <v>61</v>
      </c>
      <c r="H15" s="16" t="s">
        <v>77</v>
      </c>
      <c r="I15" s="16" t="s">
        <v>60</v>
      </c>
      <c r="J15" s="16" t="s">
        <v>72</v>
      </c>
      <c r="K15" s="16" t="s">
        <v>16</v>
      </c>
      <c r="L15" s="16" t="s">
        <v>17</v>
      </c>
    </row>
    <row r="16" spans="1:12" x14ac:dyDescent="0.3">
      <c r="B16" s="17" t="s">
        <v>4</v>
      </c>
      <c r="C16" s="33" t="s">
        <v>36</v>
      </c>
      <c r="D16" s="38">
        <v>8800</v>
      </c>
      <c r="E16" s="36" t="s">
        <v>73</v>
      </c>
      <c r="F16" s="34" t="s">
        <v>74</v>
      </c>
      <c r="G16" s="43"/>
      <c r="H16" s="39">
        <v>1</v>
      </c>
      <c r="I16" s="36" t="s">
        <v>73</v>
      </c>
      <c r="J16" s="45">
        <v>0</v>
      </c>
      <c r="K16" s="40">
        <f t="shared" ref="K16:K35" si="0">+J16/H16</f>
        <v>0</v>
      </c>
      <c r="L16" s="41">
        <f>+K16*D16</f>
        <v>0</v>
      </c>
    </row>
    <row r="17" spans="2:12" x14ac:dyDescent="0.3">
      <c r="B17" s="17" t="s">
        <v>5</v>
      </c>
      <c r="C17" s="33" t="s">
        <v>37</v>
      </c>
      <c r="D17" s="38">
        <v>4800</v>
      </c>
      <c r="E17" s="36" t="s">
        <v>73</v>
      </c>
      <c r="F17" s="34" t="s">
        <v>74</v>
      </c>
      <c r="G17" s="43"/>
      <c r="H17" s="39">
        <v>1</v>
      </c>
      <c r="I17" s="36" t="s">
        <v>73</v>
      </c>
      <c r="J17" s="45">
        <v>0</v>
      </c>
      <c r="K17" s="40">
        <f t="shared" si="0"/>
        <v>0</v>
      </c>
      <c r="L17" s="41">
        <f>+K17*D17</f>
        <v>0</v>
      </c>
    </row>
    <row r="18" spans="2:12" x14ac:dyDescent="0.3">
      <c r="B18" s="17" t="s">
        <v>18</v>
      </c>
      <c r="C18" s="33" t="s">
        <v>68</v>
      </c>
      <c r="D18" s="38">
        <v>4800</v>
      </c>
      <c r="E18" s="36" t="s">
        <v>73</v>
      </c>
      <c r="F18" s="34" t="s">
        <v>74</v>
      </c>
      <c r="G18" s="43"/>
      <c r="H18" s="39">
        <v>1</v>
      </c>
      <c r="I18" s="36" t="s">
        <v>73</v>
      </c>
      <c r="J18" s="45">
        <v>0</v>
      </c>
      <c r="K18" s="40">
        <v>0</v>
      </c>
      <c r="L18" s="41">
        <v>0</v>
      </c>
    </row>
    <row r="19" spans="2:12" x14ac:dyDescent="0.3">
      <c r="B19" s="17" t="s">
        <v>19</v>
      </c>
      <c r="C19" s="33" t="s">
        <v>38</v>
      </c>
      <c r="D19" s="38">
        <v>16000</v>
      </c>
      <c r="E19" s="36" t="s">
        <v>73</v>
      </c>
      <c r="F19" s="34" t="s">
        <v>74</v>
      </c>
      <c r="G19" s="43"/>
      <c r="H19" s="39">
        <v>1</v>
      </c>
      <c r="I19" s="36" t="s">
        <v>73</v>
      </c>
      <c r="J19" s="45">
        <v>0</v>
      </c>
      <c r="K19" s="40">
        <f t="shared" si="0"/>
        <v>0</v>
      </c>
      <c r="L19" s="41">
        <f>+K19*D19</f>
        <v>0</v>
      </c>
    </row>
    <row r="20" spans="2:12" x14ac:dyDescent="0.3">
      <c r="B20" s="17" t="s">
        <v>20</v>
      </c>
      <c r="C20" s="33" t="s">
        <v>39</v>
      </c>
      <c r="D20" s="34">
        <v>1000</v>
      </c>
      <c r="E20" s="36" t="s">
        <v>73</v>
      </c>
      <c r="F20" s="34" t="s">
        <v>74</v>
      </c>
      <c r="G20" s="43"/>
      <c r="H20" s="39">
        <v>1</v>
      </c>
      <c r="I20" s="36" t="s">
        <v>73</v>
      </c>
      <c r="J20" s="45">
        <v>0</v>
      </c>
      <c r="K20" s="40">
        <f t="shared" si="0"/>
        <v>0</v>
      </c>
      <c r="L20" s="41">
        <f>+K20*D20</f>
        <v>0</v>
      </c>
    </row>
    <row r="21" spans="2:12" x14ac:dyDescent="0.3">
      <c r="B21" s="17" t="s">
        <v>21</v>
      </c>
      <c r="C21" s="33" t="s">
        <v>51</v>
      </c>
      <c r="D21" s="34">
        <v>1760</v>
      </c>
      <c r="E21" s="36" t="s">
        <v>73</v>
      </c>
      <c r="F21" s="34" t="s">
        <v>48</v>
      </c>
      <c r="G21" s="43"/>
      <c r="H21" s="39">
        <v>1</v>
      </c>
      <c r="I21" s="36" t="s">
        <v>73</v>
      </c>
      <c r="J21" s="45">
        <v>0</v>
      </c>
      <c r="K21" s="40">
        <f t="shared" si="0"/>
        <v>0</v>
      </c>
      <c r="L21" s="41">
        <f>+K21*D21</f>
        <v>0</v>
      </c>
    </row>
    <row r="22" spans="2:12" x14ac:dyDescent="0.3">
      <c r="B22" s="17" t="s">
        <v>22</v>
      </c>
      <c r="C22" s="33" t="s">
        <v>69</v>
      </c>
      <c r="D22" s="34">
        <v>1760</v>
      </c>
      <c r="E22" s="36" t="s">
        <v>73</v>
      </c>
      <c r="F22" s="34" t="s">
        <v>48</v>
      </c>
      <c r="G22" s="43"/>
      <c r="H22" s="39">
        <v>1</v>
      </c>
      <c r="I22" s="36" t="s">
        <v>73</v>
      </c>
      <c r="J22" s="45">
        <v>0</v>
      </c>
      <c r="K22" s="40">
        <f t="shared" ref="K22" si="1">+J22/H22</f>
        <v>0</v>
      </c>
      <c r="L22" s="41">
        <f>+K22*D22</f>
        <v>0</v>
      </c>
    </row>
    <row r="23" spans="2:12" x14ac:dyDescent="0.3">
      <c r="B23" s="17" t="s">
        <v>23</v>
      </c>
      <c r="C23" s="33" t="s">
        <v>40</v>
      </c>
      <c r="D23" s="34">
        <v>480</v>
      </c>
      <c r="E23" s="36" t="s">
        <v>73</v>
      </c>
      <c r="F23" s="34" t="s">
        <v>75</v>
      </c>
      <c r="G23" s="43"/>
      <c r="H23" s="39">
        <v>1</v>
      </c>
      <c r="I23" s="36" t="s">
        <v>73</v>
      </c>
      <c r="J23" s="45">
        <v>0</v>
      </c>
      <c r="K23" s="40">
        <f t="shared" si="0"/>
        <v>0</v>
      </c>
      <c r="L23" s="41">
        <f>+K23*D23</f>
        <v>0</v>
      </c>
    </row>
    <row r="24" spans="2:12" x14ac:dyDescent="0.3">
      <c r="B24" s="17" t="s">
        <v>24</v>
      </c>
      <c r="C24" s="33" t="s">
        <v>41</v>
      </c>
      <c r="D24" s="34">
        <v>320</v>
      </c>
      <c r="E24" s="36" t="s">
        <v>73</v>
      </c>
      <c r="F24" s="34" t="s">
        <v>75</v>
      </c>
      <c r="G24" s="43"/>
      <c r="H24" s="39">
        <v>1</v>
      </c>
      <c r="I24" s="36" t="s">
        <v>73</v>
      </c>
      <c r="J24" s="45">
        <v>0</v>
      </c>
      <c r="K24" s="40">
        <f t="shared" si="0"/>
        <v>0</v>
      </c>
      <c r="L24" s="41">
        <f>+K24*D24</f>
        <v>0</v>
      </c>
    </row>
    <row r="25" spans="2:12" x14ac:dyDescent="0.3">
      <c r="B25" s="17" t="s">
        <v>25</v>
      </c>
      <c r="C25" s="31" t="s">
        <v>42</v>
      </c>
      <c r="D25" s="18">
        <v>360</v>
      </c>
      <c r="E25" s="36" t="s">
        <v>55</v>
      </c>
      <c r="F25" s="18" t="s">
        <v>56</v>
      </c>
      <c r="G25" s="44"/>
      <c r="H25" s="39">
        <v>1</v>
      </c>
      <c r="I25" s="36" t="s">
        <v>55</v>
      </c>
      <c r="J25" s="45">
        <v>0</v>
      </c>
      <c r="K25" s="40">
        <f t="shared" si="0"/>
        <v>0</v>
      </c>
      <c r="L25" s="41">
        <f>+K25*D25</f>
        <v>0</v>
      </c>
    </row>
    <row r="26" spans="2:12" x14ac:dyDescent="0.3">
      <c r="B26" s="17" t="s">
        <v>26</v>
      </c>
      <c r="C26" s="31" t="s">
        <v>43</v>
      </c>
      <c r="D26" s="18">
        <v>48000</v>
      </c>
      <c r="E26" s="36" t="s">
        <v>54</v>
      </c>
      <c r="F26" s="18" t="s">
        <v>57</v>
      </c>
      <c r="G26" s="44"/>
      <c r="H26" s="39">
        <v>1</v>
      </c>
      <c r="I26" s="36" t="s">
        <v>54</v>
      </c>
      <c r="J26" s="45">
        <v>0</v>
      </c>
      <c r="K26" s="40">
        <f t="shared" si="0"/>
        <v>0</v>
      </c>
      <c r="L26" s="41">
        <f>+K26*D26</f>
        <v>0</v>
      </c>
    </row>
    <row r="27" spans="2:12" x14ac:dyDescent="0.3">
      <c r="B27" s="17" t="s">
        <v>27</v>
      </c>
      <c r="C27" s="31" t="s">
        <v>43</v>
      </c>
      <c r="D27" s="18">
        <v>360</v>
      </c>
      <c r="E27" s="37" t="s">
        <v>55</v>
      </c>
      <c r="F27" s="18" t="s">
        <v>56</v>
      </c>
      <c r="G27" s="44"/>
      <c r="H27" s="39">
        <v>1</v>
      </c>
      <c r="I27" s="36" t="s">
        <v>55</v>
      </c>
      <c r="J27" s="45">
        <v>0</v>
      </c>
      <c r="K27" s="40">
        <f t="shared" si="0"/>
        <v>0</v>
      </c>
      <c r="L27" s="41">
        <f>+K27*D27</f>
        <v>0</v>
      </c>
    </row>
    <row r="28" spans="2:12" x14ac:dyDescent="0.3">
      <c r="B28" s="17" t="s">
        <v>28</v>
      </c>
      <c r="C28" s="31" t="s">
        <v>44</v>
      </c>
      <c r="D28" s="18">
        <v>96000</v>
      </c>
      <c r="E28" s="37" t="s">
        <v>54</v>
      </c>
      <c r="F28" s="18" t="s">
        <v>58</v>
      </c>
      <c r="G28" s="44"/>
      <c r="H28" s="39">
        <v>1</v>
      </c>
      <c r="I28" s="36" t="s">
        <v>54</v>
      </c>
      <c r="J28" s="45">
        <v>0</v>
      </c>
      <c r="K28" s="40">
        <f t="shared" si="0"/>
        <v>0</v>
      </c>
      <c r="L28" s="41">
        <f>+K28*D28</f>
        <v>0</v>
      </c>
    </row>
    <row r="29" spans="2:12" x14ac:dyDescent="0.3">
      <c r="B29" s="17" t="s">
        <v>29</v>
      </c>
      <c r="C29" s="31" t="s">
        <v>70</v>
      </c>
      <c r="D29" s="18">
        <v>2160</v>
      </c>
      <c r="E29" s="37" t="s">
        <v>55</v>
      </c>
      <c r="F29" s="18" t="s">
        <v>50</v>
      </c>
      <c r="G29" s="44"/>
      <c r="H29" s="39">
        <v>1</v>
      </c>
      <c r="I29" s="36" t="s">
        <v>55</v>
      </c>
      <c r="J29" s="45">
        <v>0</v>
      </c>
      <c r="K29" s="40">
        <f t="shared" si="0"/>
        <v>0</v>
      </c>
      <c r="L29" s="41">
        <f>+K29*D29</f>
        <v>0</v>
      </c>
    </row>
    <row r="30" spans="2:12" x14ac:dyDescent="0.3">
      <c r="B30" s="17" t="s">
        <v>30</v>
      </c>
      <c r="C30" s="31" t="s">
        <v>45</v>
      </c>
      <c r="D30" s="18">
        <v>432</v>
      </c>
      <c r="E30" s="37" t="s">
        <v>55</v>
      </c>
      <c r="F30" s="18" t="s">
        <v>49</v>
      </c>
      <c r="G30" s="44"/>
      <c r="H30" s="39">
        <v>1</v>
      </c>
      <c r="I30" s="36" t="s">
        <v>55</v>
      </c>
      <c r="J30" s="45">
        <v>0</v>
      </c>
      <c r="K30" s="40">
        <f t="shared" si="0"/>
        <v>0</v>
      </c>
      <c r="L30" s="41">
        <f>+K30*D30</f>
        <v>0</v>
      </c>
    </row>
    <row r="31" spans="2:12" x14ac:dyDescent="0.3">
      <c r="B31" s="17" t="s">
        <v>31</v>
      </c>
      <c r="C31" s="31" t="s">
        <v>46</v>
      </c>
      <c r="D31" s="35">
        <v>4000</v>
      </c>
      <c r="E31" s="37" t="s">
        <v>73</v>
      </c>
      <c r="F31" s="18" t="s">
        <v>74</v>
      </c>
      <c r="G31" s="44"/>
      <c r="H31" s="39">
        <v>1</v>
      </c>
      <c r="I31" s="36" t="s">
        <v>73</v>
      </c>
      <c r="J31" s="45">
        <v>0</v>
      </c>
      <c r="K31" s="40">
        <f t="shared" si="0"/>
        <v>0</v>
      </c>
      <c r="L31" s="41">
        <f>+K31*D31</f>
        <v>0</v>
      </c>
    </row>
    <row r="32" spans="2:12" x14ac:dyDescent="0.3">
      <c r="B32" s="17" t="s">
        <v>32</v>
      </c>
      <c r="C32" s="31" t="s">
        <v>47</v>
      </c>
      <c r="D32" s="18">
        <v>4000</v>
      </c>
      <c r="E32" s="37" t="s">
        <v>73</v>
      </c>
      <c r="F32" s="18" t="s">
        <v>74</v>
      </c>
      <c r="G32" s="44"/>
      <c r="H32" s="39">
        <v>1</v>
      </c>
      <c r="I32" s="36" t="s">
        <v>73</v>
      </c>
      <c r="J32" s="45">
        <v>0</v>
      </c>
      <c r="K32" s="40">
        <f t="shared" si="0"/>
        <v>0</v>
      </c>
      <c r="L32" s="41">
        <f>+K32*D32</f>
        <v>0</v>
      </c>
    </row>
    <row r="33" spans="1:12" x14ac:dyDescent="0.3">
      <c r="B33" s="17" t="s">
        <v>33</v>
      </c>
      <c r="C33" s="31" t="s">
        <v>71</v>
      </c>
      <c r="D33" s="18">
        <v>40</v>
      </c>
      <c r="E33" s="37" t="s">
        <v>73</v>
      </c>
      <c r="F33" s="18" t="s">
        <v>76</v>
      </c>
      <c r="G33" s="44"/>
      <c r="H33" s="39">
        <v>1</v>
      </c>
      <c r="I33" s="36" t="s">
        <v>73</v>
      </c>
      <c r="J33" s="45">
        <v>0</v>
      </c>
      <c r="K33" s="40">
        <f t="shared" ref="K33" si="2">+J33/H33</f>
        <v>0</v>
      </c>
      <c r="L33" s="41">
        <f>+K33*D33</f>
        <v>0</v>
      </c>
    </row>
    <row r="34" spans="1:12" x14ac:dyDescent="0.3">
      <c r="B34" s="17" t="s">
        <v>34</v>
      </c>
      <c r="C34" s="32" t="s">
        <v>52</v>
      </c>
      <c r="D34" s="35">
        <v>4800</v>
      </c>
      <c r="E34" s="37" t="s">
        <v>73</v>
      </c>
      <c r="F34" s="35" t="s">
        <v>74</v>
      </c>
      <c r="G34" s="44"/>
      <c r="H34" s="39">
        <v>1</v>
      </c>
      <c r="I34" s="36" t="s">
        <v>73</v>
      </c>
      <c r="J34" s="45">
        <v>0</v>
      </c>
      <c r="K34" s="40">
        <f t="shared" si="0"/>
        <v>0</v>
      </c>
      <c r="L34" s="41">
        <f>+K34*D34</f>
        <v>0</v>
      </c>
    </row>
    <row r="35" spans="1:12" x14ac:dyDescent="0.3">
      <c r="B35" s="17" t="s">
        <v>35</v>
      </c>
      <c r="C35" s="32" t="s">
        <v>53</v>
      </c>
      <c r="D35" s="35">
        <v>80</v>
      </c>
      <c r="E35" s="37" t="s">
        <v>55</v>
      </c>
      <c r="F35" s="35" t="s">
        <v>59</v>
      </c>
      <c r="G35" s="44"/>
      <c r="H35" s="39">
        <v>1</v>
      </c>
      <c r="I35" s="36" t="s">
        <v>55</v>
      </c>
      <c r="J35" s="45">
        <v>0</v>
      </c>
      <c r="K35" s="40">
        <f t="shared" si="0"/>
        <v>0</v>
      </c>
      <c r="L35" s="41">
        <f>+K35*D35</f>
        <v>0</v>
      </c>
    </row>
    <row r="36" spans="1:12" ht="41.4" x14ac:dyDescent="0.3">
      <c r="B36" s="19"/>
      <c r="C36" s="20" t="s">
        <v>64</v>
      </c>
      <c r="D36" s="21"/>
      <c r="E36" s="21"/>
      <c r="F36" s="21"/>
      <c r="G36" s="21"/>
      <c r="H36" s="21"/>
      <c r="I36" s="21"/>
      <c r="J36" s="29"/>
      <c r="K36" s="22" t="s">
        <v>12</v>
      </c>
      <c r="L36" s="23">
        <f>SUM(L16:L35)</f>
        <v>0</v>
      </c>
    </row>
    <row r="37" spans="1:12" ht="27.6" x14ac:dyDescent="0.3">
      <c r="B37" s="19"/>
      <c r="C37" s="50" t="s">
        <v>62</v>
      </c>
      <c r="D37" s="51"/>
      <c r="E37" s="21"/>
      <c r="H37" s="21"/>
      <c r="I37" s="30"/>
      <c r="J37" s="21"/>
      <c r="K37" s="25" t="s">
        <v>10</v>
      </c>
      <c r="L37" s="26"/>
    </row>
    <row r="38" spans="1:12" ht="55.8" thickBot="1" x14ac:dyDescent="0.35">
      <c r="B38" s="19"/>
      <c r="C38" s="24"/>
      <c r="D38" s="21"/>
      <c r="E38" s="21"/>
      <c r="F38" s="21"/>
      <c r="G38" s="21"/>
      <c r="H38" s="21"/>
      <c r="I38" s="21"/>
      <c r="J38" s="21"/>
      <c r="K38" s="27" t="s">
        <v>13</v>
      </c>
      <c r="L38" s="28">
        <f>+L36+L37</f>
        <v>0</v>
      </c>
    </row>
    <row r="39" spans="1:12" x14ac:dyDescent="0.3">
      <c r="A39" s="49" t="s">
        <v>6</v>
      </c>
      <c r="B39" s="49"/>
      <c r="C39" s="1"/>
      <c r="D39" s="1" t="s">
        <v>7</v>
      </c>
      <c r="E39" s="1"/>
      <c r="F39" s="1" t="s">
        <v>8</v>
      </c>
      <c r="G39" s="1"/>
      <c r="H39" s="1"/>
      <c r="I39" s="1"/>
      <c r="J39" s="1"/>
    </row>
    <row r="40" spans="1:12" x14ac:dyDescent="0.3">
      <c r="B40" s="9" t="s">
        <v>9</v>
      </c>
      <c r="C40" s="1"/>
      <c r="D40" s="1"/>
      <c r="E40" s="1"/>
      <c r="F40" s="12" t="s">
        <v>11</v>
      </c>
      <c r="G40" s="12"/>
      <c r="H40" s="12"/>
      <c r="I40" s="1"/>
      <c r="J40" s="1"/>
      <c r="K40" s="1"/>
      <c r="L40" s="1"/>
    </row>
    <row r="41" spans="1:12" x14ac:dyDescent="0.3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3">
      <c r="I42" s="1"/>
      <c r="J42" s="49"/>
      <c r="K42" s="49"/>
      <c r="L42" s="49"/>
    </row>
    <row r="43" spans="1:12" x14ac:dyDescent="0.3">
      <c r="I43" s="1"/>
    </row>
    <row r="44" spans="1:12" x14ac:dyDescent="0.3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2" x14ac:dyDescent="0.3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3">
      <c r="A46" s="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3">
      <c r="A47" s="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3">
      <c r="A48" s="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3">
      <c r="A49" s="8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3">
      <c r="A50" s="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3">
      <c r="A51" s="8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3">
      <c r="A52" s="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3">
      <c r="A53" s="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</sheetData>
  <mergeCells count="6">
    <mergeCell ref="A7:L7"/>
    <mergeCell ref="C10:K10"/>
    <mergeCell ref="C12:K12"/>
    <mergeCell ref="A39:B39"/>
    <mergeCell ref="J42:L42"/>
    <mergeCell ref="C37:D37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Alenka Sajovic</cp:lastModifiedBy>
  <cp:lastPrinted>2016-11-09T12:22:33Z</cp:lastPrinted>
  <dcterms:created xsi:type="dcterms:W3CDTF">2014-08-12T17:42:49Z</dcterms:created>
  <dcterms:modified xsi:type="dcterms:W3CDTF">2020-12-18T10:10:20Z</dcterms:modified>
</cp:coreProperties>
</file>