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029"/>
  <workbookPr codeName="Ta_delovni_zvezek"/>
  <mc:AlternateContent xmlns:mc="http://schemas.openxmlformats.org/markup-compatibility/2006">
    <mc:Choice Requires="x15">
      <x15ac:absPath xmlns:x15ac="http://schemas.microsoft.com/office/spreadsheetml/2010/11/ac" url="I:\Users\Grupe\Razvoj\ORP Osrednje Celjsko\21A_OČKOV MOC Štore Vojnik_jn izvedba\3_Razpisna dokumentacija - za objavo\12_Popravek razpisne dokumentacije_16_9_2020\"/>
    </mc:Choice>
  </mc:AlternateContent>
  <xr:revisionPtr revIDLastSave="0" documentId="13_ncr:40009_{FECB6F78-A249-45B2-8F4B-A2D3FBA286E7}" xr6:coauthVersionLast="45" xr6:coauthVersionMax="45" xr10:uidLastSave="{00000000-0000-0000-0000-000000000000}"/>
  <bookViews>
    <workbookView xWindow="-120" yWindow="-120" windowWidth="29040" windowHeight="15840" tabRatio="908"/>
  </bookViews>
  <sheets>
    <sheet name="REKAPITULACIJA" sheetId="35" r:id="rId1"/>
    <sheet name="KANAL-Pot na Dobrotin" sheetId="64" r:id="rId2"/>
    <sheet name="KANAL-Cesta Talcev - 1" sheetId="52" r:id="rId3"/>
    <sheet name="KANAL-Cesta Talcev - 2" sheetId="53" r:id="rId4"/>
    <sheet name="KANAL-Cesta Talcev - 2.1" sheetId="54" r:id="rId5"/>
    <sheet name="KANAL-Cesta Talcev - 2.2" sheetId="55" r:id="rId6"/>
    <sheet name="KANAL-Cesta Talcev - 3" sheetId="56" r:id="rId7"/>
    <sheet name="KANAL-Cesta Talcev - 4" sheetId="57" r:id="rId8"/>
    <sheet name="KANAL-Arclin - 1" sheetId="58" r:id="rId9"/>
    <sheet name="KANAL-Arclin - 3" sheetId="60" r:id="rId10"/>
    <sheet name="KANAL-Arclin - 3.1" sheetId="62" r:id="rId11"/>
  </sheets>
  <definedNames>
    <definedName name="_xlnm.Print_Area" localSheetId="8">#N/A</definedName>
    <definedName name="_xlnm.Print_Area" localSheetId="9">#N/A</definedName>
    <definedName name="_xlnm.Print_Area" localSheetId="10">#N/A</definedName>
    <definedName name="_xlnm.Print_Area" localSheetId="2">#N/A</definedName>
    <definedName name="_xlnm.Print_Area" localSheetId="3">#N/A</definedName>
    <definedName name="_xlnm.Print_Area" localSheetId="4">#N/A</definedName>
    <definedName name="_xlnm.Print_Area" localSheetId="5">#N/A</definedName>
    <definedName name="_xlnm.Print_Area" localSheetId="6">#N/A</definedName>
    <definedName name="_xlnm.Print_Area" localSheetId="7">#N/A</definedName>
    <definedName name="_xlnm.Print_Area" localSheetId="1">#N/A</definedName>
    <definedName name="_xlnm.Print_Area" localSheetId="0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7" i="62" l="1"/>
  <c r="F157" i="60"/>
  <c r="F154" i="58"/>
  <c r="F153" i="57"/>
  <c r="F155" i="57" s="1"/>
  <c r="F170" i="57" s="1"/>
  <c r="F173" i="57" s="1"/>
  <c r="F153" i="56"/>
  <c r="F155" i="55"/>
  <c r="F157" i="55" s="1"/>
  <c r="F172" i="55" s="1"/>
  <c r="F175" i="55" s="1"/>
  <c r="F154" i="54"/>
  <c r="F155" i="53"/>
  <c r="F155" i="52"/>
  <c r="F155" i="64"/>
  <c r="F157" i="64" s="1"/>
  <c r="F174" i="64" s="1"/>
  <c r="F177" i="64" s="1"/>
  <c r="D10" i="35" s="1"/>
  <c r="F13" i="64"/>
  <c r="F152" i="64"/>
  <c r="F150" i="64"/>
  <c r="F146" i="64"/>
  <c r="F144" i="64"/>
  <c r="F148" i="64"/>
  <c r="F142" i="64"/>
  <c r="F140" i="64"/>
  <c r="F138" i="64"/>
  <c r="F136" i="64"/>
  <c r="F126" i="64"/>
  <c r="F124" i="64"/>
  <c r="F122" i="64"/>
  <c r="F120" i="64"/>
  <c r="F118" i="64"/>
  <c r="F116" i="64"/>
  <c r="F114" i="64"/>
  <c r="F112" i="64"/>
  <c r="F110" i="64"/>
  <c r="F108" i="64"/>
  <c r="F106" i="64"/>
  <c r="F104" i="64"/>
  <c r="F91" i="64"/>
  <c r="F89" i="64"/>
  <c r="F87" i="64"/>
  <c r="F85" i="64"/>
  <c r="F83" i="64"/>
  <c r="F81" i="64"/>
  <c r="F78" i="64"/>
  <c r="F75" i="64"/>
  <c r="F72" i="64"/>
  <c r="F61" i="64"/>
  <c r="F59" i="64"/>
  <c r="F57" i="64"/>
  <c r="F55" i="64"/>
  <c r="F53" i="64"/>
  <c r="F51" i="64"/>
  <c r="F49" i="64"/>
  <c r="F47" i="64"/>
  <c r="F46" i="64"/>
  <c r="F43" i="64"/>
  <c r="F42" i="64"/>
  <c r="F37" i="64"/>
  <c r="F27" i="64"/>
  <c r="F25" i="64"/>
  <c r="F22" i="64"/>
  <c r="F20" i="64"/>
  <c r="F18" i="64"/>
  <c r="F16" i="64"/>
  <c r="F14" i="64"/>
  <c r="F144" i="62"/>
  <c r="F112" i="62"/>
  <c r="F114" i="62"/>
  <c r="F116" i="62"/>
  <c r="F110" i="62"/>
  <c r="F91" i="62"/>
  <c r="F89" i="62"/>
  <c r="F126" i="60"/>
  <c r="F144" i="60"/>
  <c r="F112" i="60"/>
  <c r="F114" i="60"/>
  <c r="F116" i="60"/>
  <c r="F110" i="60"/>
  <c r="F91" i="60"/>
  <c r="F89" i="60"/>
  <c r="F141" i="58"/>
  <c r="F109" i="58"/>
  <c r="F111" i="58"/>
  <c r="F107" i="58"/>
  <c r="F113" i="58"/>
  <c r="F88" i="58"/>
  <c r="F86" i="58"/>
  <c r="F140" i="57"/>
  <c r="F112" i="57"/>
  <c r="F110" i="57"/>
  <c r="F108" i="57"/>
  <c r="F106" i="57"/>
  <c r="F87" i="57"/>
  <c r="F85" i="57"/>
  <c r="F148" i="56"/>
  <c r="F140" i="56"/>
  <c r="F112" i="56"/>
  <c r="F110" i="56"/>
  <c r="F126" i="56"/>
  <c r="F108" i="56"/>
  <c r="F106" i="56"/>
  <c r="F88" i="56"/>
  <c r="F86" i="56"/>
  <c r="F150" i="55"/>
  <c r="F142" i="55"/>
  <c r="F110" i="55"/>
  <c r="F112" i="55"/>
  <c r="F114" i="55"/>
  <c r="F108" i="55"/>
  <c r="F89" i="55"/>
  <c r="F87" i="55"/>
  <c r="F141" i="54"/>
  <c r="F113" i="54"/>
  <c r="F111" i="54"/>
  <c r="F109" i="54"/>
  <c r="F107" i="54"/>
  <c r="F88" i="54"/>
  <c r="F86" i="54"/>
  <c r="F150" i="53"/>
  <c r="F142" i="53"/>
  <c r="F112" i="53"/>
  <c r="F114" i="53"/>
  <c r="F110" i="53"/>
  <c r="F108" i="53"/>
  <c r="F89" i="53"/>
  <c r="F87" i="53"/>
  <c r="F142" i="52"/>
  <c r="F114" i="52"/>
  <c r="F112" i="52"/>
  <c r="F110" i="52"/>
  <c r="F108" i="52"/>
  <c r="F89" i="52"/>
  <c r="F87" i="52"/>
  <c r="F154" i="62"/>
  <c r="F152" i="62"/>
  <c r="F148" i="62"/>
  <c r="D146" i="62"/>
  <c r="D150" i="62"/>
  <c r="F150" i="62"/>
  <c r="F142" i="62"/>
  <c r="F140" i="62"/>
  <c r="F138" i="62"/>
  <c r="F159" i="62"/>
  <c r="F174" i="62" s="1"/>
  <c r="F177" i="62" s="1"/>
  <c r="F128" i="62"/>
  <c r="F126" i="62"/>
  <c r="D124" i="62"/>
  <c r="F124" i="62"/>
  <c r="D122" i="62"/>
  <c r="F122" i="62"/>
  <c r="F120" i="62"/>
  <c r="F118" i="62"/>
  <c r="F108" i="62"/>
  <c r="F106" i="62"/>
  <c r="F93" i="62"/>
  <c r="F87" i="62"/>
  <c r="F85" i="62"/>
  <c r="F83" i="62"/>
  <c r="F80" i="62"/>
  <c r="D77" i="62"/>
  <c r="F77" i="62"/>
  <c r="F74" i="62"/>
  <c r="F95" i="62"/>
  <c r="F63" i="62"/>
  <c r="F61" i="62"/>
  <c r="F59" i="62"/>
  <c r="F57" i="62"/>
  <c r="D55" i="62"/>
  <c r="F55" i="62"/>
  <c r="F53" i="62"/>
  <c r="F51" i="62"/>
  <c r="F49" i="62"/>
  <c r="F47" i="62"/>
  <c r="F46" i="62"/>
  <c r="F43" i="62"/>
  <c r="F42" i="62"/>
  <c r="F37" i="62"/>
  <c r="F27" i="62"/>
  <c r="F25" i="62"/>
  <c r="F22" i="62"/>
  <c r="F20" i="62"/>
  <c r="D18" i="62"/>
  <c r="F18" i="62"/>
  <c r="F16" i="62"/>
  <c r="D14" i="62"/>
  <c r="F14" i="62"/>
  <c r="F29" i="62"/>
  <c r="F13" i="62"/>
  <c r="D77" i="60"/>
  <c r="F77" i="60"/>
  <c r="F63" i="60"/>
  <c r="F154" i="60"/>
  <c r="F152" i="60"/>
  <c r="F148" i="60"/>
  <c r="D146" i="60"/>
  <c r="D150" i="60"/>
  <c r="F150" i="60"/>
  <c r="F142" i="60"/>
  <c r="F140" i="60"/>
  <c r="F138" i="60"/>
  <c r="F159" i="60"/>
  <c r="F174" i="60" s="1"/>
  <c r="F177" i="60" s="1"/>
  <c r="F128" i="60"/>
  <c r="D124" i="60"/>
  <c r="F124" i="60"/>
  <c r="D122" i="60"/>
  <c r="F122" i="60"/>
  <c r="F120" i="60"/>
  <c r="F118" i="60"/>
  <c r="F108" i="60"/>
  <c r="F106" i="60"/>
  <c r="F93" i="60"/>
  <c r="F87" i="60"/>
  <c r="F85" i="60"/>
  <c r="F83" i="60"/>
  <c r="F95" i="60"/>
  <c r="F80" i="60"/>
  <c r="F74" i="60"/>
  <c r="F61" i="60"/>
  <c r="F59" i="60"/>
  <c r="F57" i="60"/>
  <c r="D55" i="60"/>
  <c r="F55" i="60"/>
  <c r="F53" i="60"/>
  <c r="F51" i="60"/>
  <c r="F49" i="60"/>
  <c r="F47" i="60"/>
  <c r="F46" i="60"/>
  <c r="F43" i="60"/>
  <c r="F42" i="60"/>
  <c r="F37" i="60"/>
  <c r="F27" i="60"/>
  <c r="F25" i="60"/>
  <c r="F22" i="60"/>
  <c r="F20" i="60"/>
  <c r="D18" i="60"/>
  <c r="F18" i="60"/>
  <c r="F29" i="60"/>
  <c r="F16" i="60"/>
  <c r="D14" i="60"/>
  <c r="F14" i="60"/>
  <c r="F13" i="60"/>
  <c r="F151" i="58"/>
  <c r="F149" i="58"/>
  <c r="F145" i="58"/>
  <c r="D143" i="58"/>
  <c r="D147" i="58"/>
  <c r="F147" i="58"/>
  <c r="F139" i="58"/>
  <c r="F137" i="58"/>
  <c r="F135" i="58"/>
  <c r="F156" i="58"/>
  <c r="F171" i="58" s="1"/>
  <c r="F174" i="58" s="1"/>
  <c r="F125" i="58"/>
  <c r="F123" i="58"/>
  <c r="D121" i="58"/>
  <c r="F121" i="58"/>
  <c r="F119" i="58"/>
  <c r="F117" i="58"/>
  <c r="F115" i="58"/>
  <c r="F105" i="58"/>
  <c r="F103" i="58"/>
  <c r="F90" i="58"/>
  <c r="F84" i="58"/>
  <c r="F82" i="58"/>
  <c r="F80" i="58"/>
  <c r="F77" i="58"/>
  <c r="F74" i="58"/>
  <c r="F71" i="58"/>
  <c r="F60" i="58"/>
  <c r="F58" i="58"/>
  <c r="F56" i="58"/>
  <c r="D54" i="58"/>
  <c r="F54" i="58"/>
  <c r="F52" i="58"/>
  <c r="F50" i="58"/>
  <c r="F48" i="58"/>
  <c r="F46" i="58"/>
  <c r="F45" i="58"/>
  <c r="F42" i="58"/>
  <c r="F41" i="58"/>
  <c r="F36" i="58"/>
  <c r="F26" i="58"/>
  <c r="D24" i="58"/>
  <c r="F24" i="58"/>
  <c r="F21" i="58"/>
  <c r="F19" i="58"/>
  <c r="D17" i="58"/>
  <c r="F17" i="58"/>
  <c r="F15" i="58"/>
  <c r="F13" i="58"/>
  <c r="F12" i="58"/>
  <c r="F150" i="57"/>
  <c r="F148" i="57"/>
  <c r="F144" i="57"/>
  <c r="D142" i="57"/>
  <c r="D146" i="57"/>
  <c r="F146" i="57"/>
  <c r="F142" i="57"/>
  <c r="F138" i="57"/>
  <c r="F136" i="57"/>
  <c r="F134" i="57"/>
  <c r="F124" i="57"/>
  <c r="F122" i="57"/>
  <c r="D120" i="57"/>
  <c r="F120" i="57"/>
  <c r="D118" i="57"/>
  <c r="F118" i="57"/>
  <c r="F116" i="57"/>
  <c r="F114" i="57"/>
  <c r="F104" i="57"/>
  <c r="F102" i="57"/>
  <c r="F126" i="57"/>
  <c r="F89" i="57"/>
  <c r="F83" i="57"/>
  <c r="F81" i="57"/>
  <c r="F79" i="57"/>
  <c r="F76" i="57"/>
  <c r="F73" i="57"/>
  <c r="F70" i="57"/>
  <c r="F60" i="57"/>
  <c r="F58" i="57"/>
  <c r="F56" i="57"/>
  <c r="D54" i="57"/>
  <c r="F54" i="57"/>
  <c r="F52" i="57"/>
  <c r="F50" i="57"/>
  <c r="F48" i="57"/>
  <c r="F46" i="57"/>
  <c r="F45" i="57"/>
  <c r="F42" i="57"/>
  <c r="F41" i="57"/>
  <c r="F36" i="57"/>
  <c r="F27" i="57"/>
  <c r="D25" i="57"/>
  <c r="F25" i="57"/>
  <c r="F22" i="57"/>
  <c r="F20" i="57"/>
  <c r="D18" i="57"/>
  <c r="F18" i="57"/>
  <c r="F16" i="57"/>
  <c r="D14" i="57"/>
  <c r="F14" i="57"/>
  <c r="F13" i="57"/>
  <c r="F150" i="56"/>
  <c r="F144" i="56"/>
  <c r="D142" i="56"/>
  <c r="D146" i="56"/>
  <c r="F146" i="56"/>
  <c r="F138" i="56"/>
  <c r="F136" i="56"/>
  <c r="F155" i="56"/>
  <c r="F170" i="56" s="1"/>
  <c r="F173" i="56" s="1"/>
  <c r="F134" i="56"/>
  <c r="F124" i="56"/>
  <c r="F122" i="56"/>
  <c r="D120" i="56"/>
  <c r="F120" i="56"/>
  <c r="D118" i="56"/>
  <c r="F118" i="56"/>
  <c r="F116" i="56"/>
  <c r="F114" i="56"/>
  <c r="F104" i="56"/>
  <c r="F102" i="56"/>
  <c r="F90" i="56"/>
  <c r="F84" i="56"/>
  <c r="F82" i="56"/>
  <c r="F80" i="56"/>
  <c r="F77" i="56"/>
  <c r="F74" i="56"/>
  <c r="F71" i="56"/>
  <c r="F60" i="56"/>
  <c r="F58" i="56"/>
  <c r="F56" i="56"/>
  <c r="D54" i="56"/>
  <c r="F54" i="56"/>
  <c r="F52" i="56"/>
  <c r="F50" i="56"/>
  <c r="F48" i="56"/>
  <c r="F46" i="56"/>
  <c r="F45" i="56"/>
  <c r="F42" i="56"/>
  <c r="F41" i="56"/>
  <c r="F36" i="56"/>
  <c r="F26" i="56"/>
  <c r="D24" i="56"/>
  <c r="F24" i="56"/>
  <c r="F21" i="56"/>
  <c r="F19" i="56"/>
  <c r="D17" i="56"/>
  <c r="F17" i="56"/>
  <c r="F15" i="56"/>
  <c r="D13" i="56"/>
  <c r="F13" i="56"/>
  <c r="F12" i="56"/>
  <c r="F152" i="55"/>
  <c r="F146" i="55"/>
  <c r="D144" i="55"/>
  <c r="F140" i="55"/>
  <c r="F138" i="55"/>
  <c r="F136" i="55"/>
  <c r="F126" i="55"/>
  <c r="F124" i="55"/>
  <c r="D122" i="55"/>
  <c r="F122" i="55"/>
  <c r="D120" i="55"/>
  <c r="F120" i="55"/>
  <c r="F118" i="55"/>
  <c r="F116" i="55"/>
  <c r="F106" i="55"/>
  <c r="F104" i="55"/>
  <c r="F128" i="55"/>
  <c r="F92" i="55"/>
  <c r="F85" i="55"/>
  <c r="F83" i="55"/>
  <c r="F81" i="55"/>
  <c r="F78" i="55"/>
  <c r="F75" i="55"/>
  <c r="F72" i="55"/>
  <c r="F61" i="55"/>
  <c r="F59" i="55"/>
  <c r="F57" i="55"/>
  <c r="D55" i="55"/>
  <c r="F55" i="55"/>
  <c r="F53" i="55"/>
  <c r="F51" i="55"/>
  <c r="F49" i="55"/>
  <c r="F47" i="55"/>
  <c r="F46" i="55"/>
  <c r="F63" i="55"/>
  <c r="F43" i="55"/>
  <c r="F42" i="55"/>
  <c r="F37" i="55"/>
  <c r="F27" i="55"/>
  <c r="D25" i="55"/>
  <c r="F25" i="55"/>
  <c r="F22" i="55"/>
  <c r="F20" i="55"/>
  <c r="D18" i="55"/>
  <c r="F18" i="55"/>
  <c r="F16" i="55"/>
  <c r="D14" i="55"/>
  <c r="F14" i="55"/>
  <c r="F13" i="55"/>
  <c r="F151" i="54"/>
  <c r="F149" i="54"/>
  <c r="F145" i="54"/>
  <c r="F156" i="54"/>
  <c r="F171" i="54" s="1"/>
  <c r="F174" i="54" s="1"/>
  <c r="D143" i="54"/>
  <c r="F143" i="54"/>
  <c r="D147" i="54"/>
  <c r="F147" i="54"/>
  <c r="F139" i="54"/>
  <c r="F137" i="54"/>
  <c r="F135" i="54"/>
  <c r="F125" i="54"/>
  <c r="F123" i="54"/>
  <c r="D121" i="54"/>
  <c r="F121" i="54"/>
  <c r="D119" i="54"/>
  <c r="F119" i="54"/>
  <c r="F117" i="54"/>
  <c r="F115" i="54"/>
  <c r="F105" i="54"/>
  <c r="F103" i="54"/>
  <c r="F90" i="54"/>
  <c r="F84" i="54"/>
  <c r="F82" i="54"/>
  <c r="F80" i="54"/>
  <c r="F77" i="54"/>
  <c r="F74" i="54"/>
  <c r="F71" i="54"/>
  <c r="F60" i="54"/>
  <c r="F58" i="54"/>
  <c r="F56" i="54"/>
  <c r="D54" i="54"/>
  <c r="F54" i="54"/>
  <c r="F52" i="54"/>
  <c r="F50" i="54"/>
  <c r="F48" i="54"/>
  <c r="F46" i="54"/>
  <c r="F45" i="54"/>
  <c r="F42" i="54"/>
  <c r="F41" i="54"/>
  <c r="F36" i="54"/>
  <c r="F27" i="54"/>
  <c r="D25" i="54"/>
  <c r="F25" i="54"/>
  <c r="F22" i="54"/>
  <c r="F20" i="54"/>
  <c r="D18" i="54"/>
  <c r="F18" i="54"/>
  <c r="F16" i="54"/>
  <c r="D14" i="54"/>
  <c r="F14" i="54"/>
  <c r="F13" i="54"/>
  <c r="F152" i="53"/>
  <c r="F146" i="53"/>
  <c r="D144" i="53"/>
  <c r="D148" i="53"/>
  <c r="F148" i="53"/>
  <c r="F140" i="53"/>
  <c r="F138" i="53"/>
  <c r="F136" i="53"/>
  <c r="F126" i="53"/>
  <c r="F124" i="53"/>
  <c r="D122" i="53"/>
  <c r="F122" i="53"/>
  <c r="D120" i="53"/>
  <c r="F120" i="53"/>
  <c r="F118" i="53"/>
  <c r="F116" i="53"/>
  <c r="F106" i="53"/>
  <c r="F104" i="53"/>
  <c r="D91" i="53"/>
  <c r="F91" i="53"/>
  <c r="F85" i="53"/>
  <c r="F83" i="53"/>
  <c r="F81" i="53"/>
  <c r="F78" i="53"/>
  <c r="F75" i="53"/>
  <c r="F72" i="53"/>
  <c r="F61" i="53"/>
  <c r="F59" i="53"/>
  <c r="F57" i="53"/>
  <c r="D55" i="53"/>
  <c r="F55" i="53"/>
  <c r="F53" i="53"/>
  <c r="F51" i="53"/>
  <c r="F49" i="53"/>
  <c r="F47" i="53"/>
  <c r="F46" i="53"/>
  <c r="F43" i="53"/>
  <c r="F42" i="53"/>
  <c r="F37" i="53"/>
  <c r="F27" i="53"/>
  <c r="D25" i="53"/>
  <c r="F25" i="53"/>
  <c r="F22" i="53"/>
  <c r="F20" i="53"/>
  <c r="D18" i="53"/>
  <c r="F18" i="53"/>
  <c r="F16" i="53"/>
  <c r="D14" i="53"/>
  <c r="F14" i="53"/>
  <c r="F13" i="53"/>
  <c r="D122" i="52"/>
  <c r="F122" i="52"/>
  <c r="D120" i="52"/>
  <c r="F120" i="52"/>
  <c r="D14" i="52"/>
  <c r="F14" i="52"/>
  <c r="F152" i="52"/>
  <c r="F150" i="52"/>
  <c r="F146" i="52"/>
  <c r="D144" i="52"/>
  <c r="F140" i="52"/>
  <c r="F138" i="52"/>
  <c r="F136" i="52"/>
  <c r="F126" i="52"/>
  <c r="F124" i="52"/>
  <c r="F118" i="52"/>
  <c r="F116" i="52"/>
  <c r="F106" i="52"/>
  <c r="D104" i="52"/>
  <c r="F104" i="52"/>
  <c r="D91" i="52"/>
  <c r="F91" i="52"/>
  <c r="F85" i="52"/>
  <c r="F83" i="52"/>
  <c r="F81" i="52"/>
  <c r="F78" i="52"/>
  <c r="F75" i="52"/>
  <c r="F72" i="52"/>
  <c r="F61" i="52"/>
  <c r="F59" i="52"/>
  <c r="F57" i="52"/>
  <c r="D55" i="52"/>
  <c r="F55" i="52"/>
  <c r="F53" i="52"/>
  <c r="F51" i="52"/>
  <c r="F49" i="52"/>
  <c r="F47" i="52"/>
  <c r="F46" i="52"/>
  <c r="F43" i="52"/>
  <c r="F42" i="52"/>
  <c r="F37" i="52"/>
  <c r="F63" i="52"/>
  <c r="F27" i="52"/>
  <c r="D25" i="52"/>
  <c r="F25" i="52"/>
  <c r="F22" i="52"/>
  <c r="F20" i="52"/>
  <c r="D18" i="52"/>
  <c r="F18" i="52"/>
  <c r="F16" i="52"/>
  <c r="F13" i="52"/>
  <c r="F146" i="60"/>
  <c r="F144" i="53"/>
  <c r="F146" i="62"/>
  <c r="F142" i="56"/>
  <c r="F62" i="58"/>
  <c r="F143" i="58"/>
  <c r="F65" i="55"/>
  <c r="F166" i="55"/>
  <c r="F92" i="54"/>
  <c r="F65" i="52"/>
  <c r="F166" i="52"/>
  <c r="F130" i="52"/>
  <c r="F170" i="52"/>
  <c r="F31" i="60"/>
  <c r="F166" i="60"/>
  <c r="F29" i="53"/>
  <c r="F31" i="53"/>
  <c r="F164" i="53"/>
  <c r="F129" i="54"/>
  <c r="F169" i="54"/>
  <c r="F127" i="54"/>
  <c r="F130" i="60"/>
  <c r="F132" i="60"/>
  <c r="F172" i="60"/>
  <c r="F130" i="62"/>
  <c r="F128" i="52"/>
  <c r="F65" i="62"/>
  <c r="F67" i="62"/>
  <c r="F168" i="62"/>
  <c r="F144" i="52"/>
  <c r="D148" i="52"/>
  <c r="F148" i="52"/>
  <c r="F29" i="52"/>
  <c r="F31" i="52"/>
  <c r="F164" i="52"/>
  <c r="F93" i="53"/>
  <c r="F95" i="53"/>
  <c r="F168" i="53"/>
  <c r="F62" i="54"/>
  <c r="F64" i="54"/>
  <c r="F165" i="54"/>
  <c r="F94" i="54"/>
  <c r="F167" i="54"/>
  <c r="F94" i="55"/>
  <c r="F96" i="55"/>
  <c r="F168" i="55"/>
  <c r="F28" i="56"/>
  <c r="F62" i="56"/>
  <c r="F64" i="56"/>
  <c r="F164" i="56"/>
  <c r="F92" i="56"/>
  <c r="F94" i="56"/>
  <c r="F166" i="56"/>
  <c r="F31" i="57"/>
  <c r="F162" i="57"/>
  <c r="F29" i="57"/>
  <c r="F65" i="60"/>
  <c r="F67" i="60"/>
  <c r="F168" i="60"/>
  <c r="F97" i="62"/>
  <c r="F170" i="62"/>
  <c r="F63" i="64"/>
  <c r="F157" i="52"/>
  <c r="F172" i="52" s="1"/>
  <c r="F175" i="52" s="1"/>
  <c r="F128" i="53"/>
  <c r="F130" i="53"/>
  <c r="F170" i="53"/>
  <c r="F157" i="53"/>
  <c r="F172" i="53" s="1"/>
  <c r="F175" i="53" s="1"/>
  <c r="F144" i="55"/>
  <c r="D148" i="55"/>
  <c r="F148" i="55"/>
  <c r="F30" i="56"/>
  <c r="F162" i="56"/>
  <c r="F128" i="56"/>
  <c r="F168" i="56"/>
  <c r="F97" i="60"/>
  <c r="F170" i="60"/>
  <c r="F65" i="64"/>
  <c r="F168" i="64"/>
  <c r="F93" i="64"/>
  <c r="F95" i="64"/>
  <c r="F170" i="64"/>
  <c r="F128" i="64"/>
  <c r="F130" i="64"/>
  <c r="F172" i="64"/>
  <c r="F31" i="54"/>
  <c r="F163" i="54"/>
  <c r="F130" i="55"/>
  <c r="F170" i="55"/>
  <c r="F63" i="53"/>
  <c r="F65" i="53"/>
  <c r="F166" i="53"/>
  <c r="F29" i="54"/>
  <c r="F29" i="55"/>
  <c r="F31" i="55"/>
  <c r="F164" i="55"/>
  <c r="F62" i="57"/>
  <c r="F64" i="57"/>
  <c r="F164" i="57"/>
  <c r="F91" i="57"/>
  <c r="F93" i="57"/>
  <c r="F166" i="57"/>
  <c r="F30" i="58"/>
  <c r="F163" i="58"/>
  <c r="F28" i="58"/>
  <c r="F64" i="58"/>
  <c r="F165" i="58"/>
  <c r="F127" i="58"/>
  <c r="F129" i="58"/>
  <c r="F169" i="58"/>
  <c r="F31" i="62"/>
  <c r="F166" i="62"/>
  <c r="F132" i="62"/>
  <c r="F172" i="62"/>
  <c r="F31" i="64"/>
  <c r="F166" i="64"/>
  <c r="F29" i="64"/>
  <c r="F93" i="52"/>
  <c r="F95" i="52"/>
  <c r="F168" i="52"/>
  <c r="F128" i="57"/>
  <c r="F168" i="57"/>
  <c r="F92" i="58"/>
  <c r="F94" i="58"/>
  <c r="F167" i="58"/>
  <c r="F179" i="62" l="1"/>
  <c r="D28" i="35"/>
  <c r="F181" i="62"/>
  <c r="D26" i="35"/>
  <c r="F179" i="60"/>
  <c r="F181" i="60" s="1"/>
  <c r="F176" i="58"/>
  <c r="D24" i="35"/>
  <c r="F178" i="58"/>
  <c r="F175" i="57"/>
  <c r="F177" i="57" s="1"/>
  <c r="D22" i="35"/>
  <c r="F175" i="56"/>
  <c r="F177" i="56" s="1"/>
  <c r="D20" i="35"/>
  <c r="F177" i="55"/>
  <c r="F179" i="55" s="1"/>
  <c r="D18" i="35"/>
  <c r="D16" i="35"/>
  <c r="F176" i="54"/>
  <c r="F178" i="54" s="1"/>
  <c r="D14" i="35"/>
  <c r="F177" i="53"/>
  <c r="F179" i="53"/>
  <c r="D12" i="35"/>
  <c r="F177" i="52"/>
  <c r="F179" i="52" s="1"/>
  <c r="F179" i="64"/>
  <c r="F181" i="64" s="1"/>
  <c r="D31" i="35" l="1"/>
  <c r="D33" i="35" s="1"/>
  <c r="D35" i="35" s="1"/>
</calcChain>
</file>

<file path=xl/sharedStrings.xml><?xml version="1.0" encoding="utf-8"?>
<sst xmlns="http://schemas.openxmlformats.org/spreadsheetml/2006/main" count="2283" uniqueCount="178">
  <si>
    <t>1</t>
  </si>
  <si>
    <t>Izdelava, postavitev in demontaža 
gradbenih profilov</t>
  </si>
  <si>
    <t>m</t>
  </si>
  <si>
    <t>kos</t>
  </si>
  <si>
    <t>2</t>
  </si>
  <si>
    <t>3</t>
  </si>
  <si>
    <t>m3</t>
  </si>
  <si>
    <t>m2</t>
  </si>
  <si>
    <t>4</t>
  </si>
  <si>
    <t>5</t>
  </si>
  <si>
    <t>m'</t>
  </si>
  <si>
    <t>6</t>
  </si>
  <si>
    <t>7</t>
  </si>
  <si>
    <t>8</t>
  </si>
  <si>
    <t>9</t>
  </si>
  <si>
    <t xml:space="preserve">Ročno planiranje dna gradbene jame </t>
  </si>
  <si>
    <t>Projektantski nadzor</t>
  </si>
  <si>
    <t>ur</t>
  </si>
  <si>
    <t>10</t>
  </si>
  <si>
    <t>11</t>
  </si>
  <si>
    <t>12</t>
  </si>
  <si>
    <t>Projektiranje in svetovanje</t>
  </si>
  <si>
    <t>1.1</t>
  </si>
  <si>
    <t>1.2</t>
  </si>
  <si>
    <t>1.3</t>
  </si>
  <si>
    <t>1.4</t>
  </si>
  <si>
    <t xml:space="preserve">priprava gradbišča </t>
  </si>
  <si>
    <t>m1</t>
  </si>
  <si>
    <t>vzpostavitev v prvotno stanje</t>
  </si>
  <si>
    <t>Dobava in polaganje opozorilnega traku "KANALIZACIJA" 30 cm nad temenom kanala</t>
  </si>
  <si>
    <t>Snemanje kanala s kamero (upravljavec javne kanalizacije)</t>
  </si>
  <si>
    <t>Preizkus vodotesnosti revizijskih jaškov</t>
  </si>
  <si>
    <t xml:space="preserve">Preizkus vodotesnosti kanala  </t>
  </si>
  <si>
    <t>št.</t>
  </si>
  <si>
    <t>opis dela</t>
  </si>
  <si>
    <t>mer.
en.</t>
  </si>
  <si>
    <t>količina</t>
  </si>
  <si>
    <t>cena za
enoto (€)</t>
  </si>
  <si>
    <t>skupaj (€)</t>
  </si>
  <si>
    <t>skupaj preddela</t>
  </si>
  <si>
    <t>€</t>
  </si>
  <si>
    <t xml:space="preserve">Odriv humusa v debelini 20 cm na gradbiščno deponijo za kasnejšo uporabo. </t>
  </si>
  <si>
    <t>2a</t>
  </si>
  <si>
    <t>2b</t>
  </si>
  <si>
    <t>skupaj zemeljska dela</t>
  </si>
  <si>
    <t xml:space="preserve">SKUPAJ VREDNOST DEL </t>
  </si>
  <si>
    <t xml:space="preserve">Pridobitev dovoljenja za delno cestno zaporo,z ureditvijo prometnega režima v času gradnje in z obvestili, zavarovanjem gradbene jame in gradbišča ter postavitev prometne signalizacije. </t>
  </si>
  <si>
    <t>Naprava proviziranih dostopov do objektov preko izkopanih jarkov za pešce iz plohov debeline 5cm z ograjo</t>
  </si>
  <si>
    <t>Po končanih delih je potrebno prometno signalizacijo odstraniti in prometni režim vspostaviti v prvotno stanje. Dolžina gradbišča je enaka dolžini kanala.</t>
  </si>
  <si>
    <t>Izkop jarka v terenu III.-IV. kategorije, širine dna do 2 m, z nakladanjem in odvozom izkopanega materiala na stalno deponijo  z upoštevanjem stroškov deponije in plačilom taks za deponiranje.</t>
  </si>
  <si>
    <t>2% vseh del</t>
  </si>
  <si>
    <t>skupaj ostala in zaključna dela</t>
  </si>
  <si>
    <t>globina 0 - 2 m - III ktg</t>
  </si>
  <si>
    <t>globina 2 - 4 m - IIII ktg</t>
  </si>
  <si>
    <t>ocena</t>
  </si>
  <si>
    <t>skupaj cestarska dela</t>
  </si>
  <si>
    <t>KANALIZACIJSKA DELA</t>
  </si>
  <si>
    <t>PREDDELA</t>
  </si>
  <si>
    <t>ZEMELJSKA DELA</t>
  </si>
  <si>
    <t>CESTARSKA DELA</t>
  </si>
  <si>
    <t>skupaj kanalizacijska dela</t>
  </si>
  <si>
    <t>ZAKLJUČNA in OSTALA DELA</t>
  </si>
  <si>
    <t>skupaj  zaključna in ostala dela</t>
  </si>
  <si>
    <t/>
  </si>
  <si>
    <t>Po končanih delih je potrebno ponovna vzpostavitev porušenih mejnikov in gedetskih točk. Ocena</t>
  </si>
  <si>
    <t>1.0</t>
  </si>
  <si>
    <t>Opaženje gradbene jame z dvostranskimi montažnimi opaži</t>
  </si>
  <si>
    <t>strojno 90%</t>
  </si>
  <si>
    <t>ročno 10%</t>
  </si>
  <si>
    <t>DN 1000/250</t>
  </si>
  <si>
    <t>SKUPNA OCENA STROŠKOV</t>
  </si>
  <si>
    <t>cestarska dela v območju  kanalizacije</t>
  </si>
  <si>
    <t>SN-8  DN 250.</t>
  </si>
  <si>
    <t>DDV  22%</t>
  </si>
  <si>
    <t>cestarska dela - skupaj</t>
  </si>
  <si>
    <t>skupaj polaganje kanalizacije</t>
  </si>
  <si>
    <t>Izdelava nosilne plasti bituminizirane zmesi AC 22 base B 50/70 A4 v debelini 6cm. Izvedba po zahtevi upravljalca ceste.</t>
  </si>
  <si>
    <t>4.3</t>
  </si>
  <si>
    <t>4.3.1.</t>
  </si>
  <si>
    <t>Izdelava obrabne in zaporne plasti bituminizirane zmesi AC 11 base B 70/100 A4 v debelini 4cm. Izvedba po zahtevi upravljalca ceste.</t>
  </si>
  <si>
    <t>Podvrtavanje z izkopom gr. jame z uvrtavanjem potisnih večplastnih cevi npr. Egeplast DN 250 in vsemi pomožnimi deli od jaška do jaška v projektiranem padcu.</t>
  </si>
  <si>
    <t>SN-12  DN 250.</t>
  </si>
  <si>
    <t>Rezanje asfaltne plasti s talno diamantno žago debeline 6 do 10cm.</t>
  </si>
  <si>
    <t>Porušitev, odstranitev in odvoz asfaltne plasti v debelini 6 do 10cm. Všteto je tudi plačilo za deponiranje.</t>
  </si>
  <si>
    <r>
      <t>Pobrizg podlage pred asfaltiranjem z bitumensko emulzijo 0.4kg/m</t>
    </r>
    <r>
      <rPr>
        <sz val="10"/>
        <rFont val="Calibri"/>
        <family val="2"/>
        <charset val="238"/>
      </rPr>
      <t>²</t>
    </r>
    <r>
      <rPr>
        <sz val="10"/>
        <rFont val="Arial"/>
        <family val="2"/>
      </rPr>
      <t>.</t>
    </r>
  </si>
  <si>
    <t xml:space="preserve">Dodatna nepredvidena dela. Obračun po dejanskih stroških porabe časa in materiala. Ocena stroškov 10% vrednosti del. </t>
  </si>
  <si>
    <t xml:space="preserve">Nabava in dobava drobljenca frakcije 0.02-60 mm in obnova  ustroja  makadamskega cestišča  v deb. 40 cm z utrjevanjem po standardnem postopku po Proctorju do 98% oziroma po navodilih upravljalca ceste. </t>
  </si>
  <si>
    <t>Izdelava obvestilne table na gradbišču, vključno z odstranitvijo.</t>
  </si>
  <si>
    <t>Izvajanje nadzora geologa  na kritičnih odsekih v času gradnje kanalizacije.</t>
  </si>
  <si>
    <t xml:space="preserve">Izvajanje nadzora nad  križanji z ostalimi komunalnimi vodi.  Obračun po dejanskih stroških. </t>
  </si>
  <si>
    <t>Zakoličenje osi kanalizacije z zavarovanjem osi, oznako horizontalnih in vertikalnih lomov, oznako vozlišč, odcepov in zakoličba mesta prevezave na obstoječo kanlizacijo.</t>
  </si>
  <si>
    <t xml:space="preserve">Zakoličba in zaščita križanja obstoječih komunalnih vodov in oznaka križanj s strani predstavnikov prizadetih komunalnih organizacij. (elektrika (NN,SN in VN), plinovod, toplovod, javna razvetljava, telekom, kanalizacija in vodovod)                       </t>
  </si>
  <si>
    <t>Zasipavanje  jarka z izkopanim materialom, skupaj z dovozom materiala iz začasne deponije, s komprimiranjem po standardnem Proktorjevem postopku v slojih po 20 cm.</t>
  </si>
  <si>
    <t>Nakladanje, odvoz in zvračanje odvečnega materiala v stalno deponijo s kamionom  z upoštevanjem priprave, vzdrževanja in končne  ureditve deponije, ter plačilom taks za deponiranje.</t>
  </si>
  <si>
    <t>OCENA VREDNOSTI  -  Aglomeracije VOJNIK</t>
  </si>
  <si>
    <t>Začasno betoniranje in rušenje betona pred asfaltiranjem , z nakladanjem na tovornjake in odvozom v stalno deponijo z upoštevanjem stroškov deponije in plačilom taks za deponiranje. ter stroške uporabnine ceste za vozila težja od 3.5 t.</t>
  </si>
  <si>
    <t xml:space="preserve">Izdelava AB kaskadnega revizijskega jaška s pripadajočim  konusom  in tipskih nastavkov za sušni odtok. </t>
  </si>
  <si>
    <t>Dobava in polaganje cevi iz enoslojnega - debeloslojnega  PP -  SN  12 kN/m 2 -  dolžine 6 m v projektiranih padcih in ravnih odsekih od jaška do jaška v predhodno profilirano peščeno  posteljico. Stiki se tesnijo s spojno integriranimi gumi tesnili</t>
  </si>
  <si>
    <t>Dobava in polaganje cevi iz gladkih  PVC -  SN  8 kN/m 2 -  dolžine 6 m v projektiranih padcih in ravnih odsekih od jaška do jaška v predhodno profilirano peščeno  posteljico. Stiki se tesnijo s spojno integriranimi gumi tesnili</t>
  </si>
  <si>
    <t>Kronsko vrtanje v steno obstoječega RJ  premera DN 250 z vgradnjo integriranega tesnila za pripadajočo kanlizacijsko cev.</t>
  </si>
  <si>
    <t>OPOMBA:   AsfaltIra se celotna širina ceste v  območju polaganja  kanalizacije.</t>
  </si>
  <si>
    <t xml:space="preserve">SKUPNA OCENA VREDNOSTI    </t>
  </si>
  <si>
    <t>KANAL  - Pot na Dobrotin</t>
  </si>
  <si>
    <t>4.3.2.</t>
  </si>
  <si>
    <t>KANAL  - Cesta Talcev  - 2</t>
  </si>
  <si>
    <t>KANAL  - Cesta Talcev  - 1</t>
  </si>
  <si>
    <t>KANAL  - Cesta Talcev  - 2.1</t>
  </si>
  <si>
    <t>KANAL  - Cesta Talcev  - 3</t>
  </si>
  <si>
    <t>KANAL  - Cesta Talcev  - 4</t>
  </si>
  <si>
    <t>KANAL  - Arclin - 1</t>
  </si>
  <si>
    <t>KANAL  - Arclin - 3</t>
  </si>
  <si>
    <t>4.3.3.</t>
  </si>
  <si>
    <t>4.3.4.</t>
  </si>
  <si>
    <t>4.3.5.</t>
  </si>
  <si>
    <t>4.3.6.</t>
  </si>
  <si>
    <t>4.3.7.</t>
  </si>
  <si>
    <t>4.3.8.</t>
  </si>
  <si>
    <t>4.3.9.</t>
  </si>
  <si>
    <t>KANAL  - Cesta Talcev  - 2.2</t>
  </si>
  <si>
    <t>4.3.10.</t>
  </si>
  <si>
    <t xml:space="preserve"> KANAL  - Cesta Talcev - 1</t>
  </si>
  <si>
    <t>SKUPAJ VREDNOST DEL -  KANAL  - Cesta Talcev - 1</t>
  </si>
  <si>
    <t>Strojno planiranje preostalega dela vozišča z dosipom materiala z upoštevanjem planiranja ter uvaljanja podlage pred asfaltiranjem.</t>
  </si>
  <si>
    <t xml:space="preserve"> KANAL  - Cesta Talcev - 2</t>
  </si>
  <si>
    <t>SKUPAJ VREDNOST DEL -  KANAL  - Cesta Talcev - 2</t>
  </si>
  <si>
    <t xml:space="preserve">Odriv humusa v debelini 20 cm na gradbiščno deponijo in  kasnejša ponovna  uporabo - z humusiranje in zatravitev. </t>
  </si>
  <si>
    <t>SKUPAJ VREDNOST DEL -  KANAL  - Cesta Talcev - 2.1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</si>
  <si>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141,18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</si>
  <si>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480,32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</si>
  <si>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 xml:space="preserve"> KANAL  - Cesta Talcev - 2.2</t>
  </si>
  <si>
    <t>SKUPAJ VREDNOST DEL -  KANAL  - Cesta Talcev - 2.2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</si>
  <si>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55,93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</si>
  <si>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>SKUPAJ VREDNOST DEL -  KANAL  - Cesta Talcev - 3</t>
  </si>
  <si>
    <t>SKUPAJ VREDNOST DEL -  KANAL  - Cesta Talcev - 4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</si>
  <si>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260,78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</si>
  <si>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 xml:space="preserve"> KANAL  - Arclin - 1</t>
  </si>
  <si>
    <t>SKUPAJ VREDNOST DEL -  KANAL  - Arclin - 1</t>
  </si>
  <si>
    <t>OPOMBA:   AsfaltIra se celotna širina ceste v  območju polaganja  kanalizacije, oziroma 1/2 voznega pasu.</t>
  </si>
  <si>
    <t>SKUPAJ VREDNOST DEL -  KANAL  - Arclin - 3</t>
  </si>
  <si>
    <t>Zavarovanje dna  in brežin potoka s kamenometo v območju kanalizacije- tam kjer je odmik kanalizacije  manjši od 5 m . Všteta je dobava in vgradnja lomljenca debeline cca 30 cm. Dolžina zavarovanja 35m med RJ1 in RJ3.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</si>
  <si>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216,82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</si>
  <si>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193,37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</si>
  <si>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>4.3.11.</t>
  </si>
  <si>
    <t>KANAL  - Arclin - 3.1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</si>
  <si>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26,33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</si>
  <si>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256,51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</si>
  <si>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>OPOMBA:   AsfaltIra se celotna širina ceste ali vozni pas v  območju polaganja  kanalizacije.</t>
  </si>
  <si>
    <t>4.3.</t>
  </si>
  <si>
    <t>Nabava, transport, namestitev in montaža prefabriciranih AB DN 1000 jaškov z reduciranim konusom 600 mm in nastavkom za PP cevi DN 300  ter tovarniško izdelano muldo. Stikovanje betonskih cevi jaška se izvede z integriranim tesnilom. V ceni upoštevati dodatni izkop na mestih jaškov, planiranje in utrjevanje dna, izdelava bet. ležišča C12/15 d=15 cm. Nabava in montaža betonskega konusnega okvirja s  pokrovom fi 600mm, 400 kN, s protihrupnim tesnilom in zaklepom. Pokrovi se lepijo na betonski okvir z ustreznim lepilom.  Pokrovi morajo biti zračni. Betonski venci se morajo obbetonirati. Jaški morajo imeti atest proti vzgonu. (npr. kot jaški tip NIVO skladen s SIST EN 1917).</t>
  </si>
  <si>
    <t>Izkop in odvoz obstoječega tampona do deb. 50 cm na začasno deponijo - material predviden za zasip</t>
  </si>
  <si>
    <t>Nabava,transport in vgraditev zmrzlinsko odpornega kamnitega materiala do fi 63 mm v debelini 30 cm z uvaljanem za izvedbo spodnjega ustroja.</t>
  </si>
  <si>
    <t>Nabava, transport in vgraditev tampona I (TP 32) v debelini 20 cm z uvaljanjem Ev2&gt;= 80 Mpa za izvedbo zgornjega ustroja.</t>
  </si>
  <si>
    <t>Izdelava meritev zbitosti zasipa z izdelavo končnega poročila s strani pooblaščene organizacije.</t>
  </si>
  <si>
    <t>Po končanih delih strojno čiščenje kanala z visokotlačno črpalko.</t>
  </si>
  <si>
    <t>Izvedba priključka cevi DN 160 za nastavek hišnega priključka na revizijske jaške glavnega kanala s kronsko navrtavo in gumi tesnilom.</t>
  </si>
  <si>
    <t>Dobava in vgradnja ABC revizijskih jaškov za nastavke hišnih priključkov iz armirano betonskih tipskih elementov DN 1000. V ceni zajeti tudi vsa potrebna zemeljska dela, podložni beton in zasip z gramoznim materialom. Jaški so globine od 1,00 do 2,00 m.  Priključke na jaške izvesti z navrtavo in gumi tesnili, kar mora biti upoštevano v ceni na enoto.</t>
  </si>
  <si>
    <t>KANAL  - Cesta Talcev - 1</t>
  </si>
  <si>
    <t>KANAL  - Cesta Talcev - 2.1</t>
  </si>
  <si>
    <t>KANAL  - Cesta Talcev - 3</t>
  </si>
  <si>
    <t>KANAL  - Cesta Talcev - 4</t>
  </si>
  <si>
    <t>Dobava, nakladanje, prevoz in zvračanje peska za posteljico 0 - 8 mm.</t>
  </si>
  <si>
    <t>Razgrinjanje in komprimacija posteljice 0 - 8 mm v projektiranem padcu po dnu jarka.</t>
  </si>
  <si>
    <t>Dobava in zasip cevi, v coni cevovoda s pripeljanim peskom zrnavosti od 4 do 8 mm, v sloju 30 cm nad temenom cevi z utrjevanjem do predpisane zbitosti (92 - 98 % SSP)</t>
  </si>
  <si>
    <r>
      <t>Geodetski posnetek izvedenega stanja in izdelava geodetskega načrta za vpis v GJI (situacije, podolžni profili, pisani podolžni profili, opisi jaškov, izjava odgovornega geodeta - vpis v ZKGJI). Investitorju je potrebno predati dokumentacijo v</t>
    </r>
    <r>
      <rPr>
        <b/>
        <sz val="10"/>
        <rFont val="Arial"/>
        <family val="2"/>
        <charset val="238"/>
      </rPr>
      <t xml:space="preserve"> štirih izvodih</t>
    </r>
    <r>
      <rPr>
        <sz val="10"/>
        <rFont val="Arial"/>
        <family val="2"/>
        <charset val="238"/>
      </rPr>
      <t>, pri geodetskem posnetku je potrebno dostaviti podatke tudi v digitalni obliki (berljivo z Arcview pisani podolžni profil v TXT)</t>
    </r>
  </si>
  <si>
    <r>
      <t>Projekt izvedenih del PID</t>
    </r>
    <r>
      <rPr>
        <sz val="10"/>
        <rFont val="Arial CE"/>
        <charset val="238"/>
      </rPr>
      <t xml:space="preserve"> in dokazilo o zanesljivosti objekta.</t>
    </r>
  </si>
  <si>
    <t>KANAL  - Cesta Talcev - 2</t>
  </si>
  <si>
    <r>
      <t xml:space="preserve">Projekt izvedenih del PID </t>
    </r>
    <r>
      <rPr>
        <sz val="10"/>
        <rFont val="Arial CE"/>
        <charset val="238"/>
      </rPr>
      <t>in dokazilo o zanesljivosti objekta.</t>
    </r>
  </si>
  <si>
    <t>KANAL  - Cesta Talcev - 2.2</t>
  </si>
  <si>
    <t>Dobava in zasip cevi, v coni cevovoda s pripeljanim peskom zrnavosti do od 4 do 8 mm, v sloju 30 cm nad temenom cevi z utrjevanjem do predpisane zbitosti (92 - 98 % SSP)</t>
  </si>
  <si>
    <t>Projekt izvedenih del PID in dokazilo o zanesljivosti objekta.</t>
  </si>
  <si>
    <r>
      <t>Geodetski posnetek izvedenega stanja in izdelava geodetskega načrta za vpis v GJI (situacije, podolžni profili, pisani podolžni profili, opisi jaškov, izjava odgovornega geodeta - vpis v ZKGJI). Investitorju je potrebno predati dokumentacijo v</t>
    </r>
    <r>
      <rPr>
        <b/>
        <sz val="10"/>
        <color indexed="8"/>
        <rFont val="Arial"/>
        <family val="2"/>
        <charset val="238"/>
      </rPr>
      <t xml:space="preserve"> štirih izvodih</t>
    </r>
    <r>
      <rPr>
        <sz val="10"/>
        <color indexed="8"/>
        <rFont val="Arial"/>
        <family val="2"/>
        <charset val="238"/>
      </rPr>
      <t>, pri geodetskem posnetku je potrebno dostaviti podatke tudi v digitalni obliki (berljivo z Arcview pisani podolžni profil v TXT)</t>
    </r>
  </si>
  <si>
    <r>
      <t xml:space="preserve">Projekt izvedenih del PID </t>
    </r>
    <r>
      <rPr>
        <sz val="10"/>
        <color indexed="8"/>
        <rFont val="Arial CE"/>
        <charset val="238"/>
      </rPr>
      <t>in dokazilo o zanesljivosti objekta.</t>
    </r>
  </si>
  <si>
    <t>KANALIZACIJA  - AGLOMERACIJA Vojnik</t>
  </si>
  <si>
    <t>OPOMBA: V postavkah del za izdelavo PID-a ponudnik upošteva tudi Izdelavo BCP obrazcev - banke cestnih podatkov skladno s Pravilnikom o načinu označevanja javnih cest, evidencah in objektih na njih, za vse rekonstruirane ceste, kjer kanalizacija poteka v cesti.</t>
  </si>
  <si>
    <t>OPOMBA: V postavkah del za pripravo in organizacijo gradbišča ponudnik upošteva tudi morebitne geodetske vzpostavitve mejnikov, ki so bili med gradnjo odstranjeni.</t>
  </si>
  <si>
    <r>
      <t xml:space="preserve">Priprava gradbišča v dolžini kanala </t>
    </r>
    <r>
      <rPr>
        <sz val="10"/>
        <rFont val="Arial CE"/>
        <charset val="238"/>
      </rPr>
      <t>L= 203,16 m: odstranitev eventualnih ovir, prometnih znakov in ureditev delovnih platojev. Po končanih delih gradbišče pospraviti in vzpostaviti v prvotno stanje</t>
    </r>
  </si>
  <si>
    <t xml:space="preserve"> KANAL  - Arclin - 3.1</t>
  </si>
  <si>
    <t>SKUPAJ VREDNOST DEL -  KANAL  - Arclin - 3.1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</si>
</sst>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0" formatCode="_-* #,##0\ &quot;SIT&quot;_-;\-* #,##0\ &quot;SIT&quot;_-;_-* &quot;-&quot;\ &quot;SIT&quot;_-;_-@_-"/>
    <numFmt numFmtId="201" formatCode="#,##0.00\ [$€-1]"/>
    <numFmt numFmtId="202" formatCode="#,##0.00\ &quot;€&quot;"/>
  </numFmts>
  <fonts count="58">
    <font>
      <sz val="10"/>
      <name val="Arial CE"/>
      <charset val="238"/>
    </font>
    <font>
      <sz val="11"/>
      <name val="Arial CE"/>
      <family val="2"/>
      <charset val="238"/>
    </font>
    <font>
      <sz val="8"/>
      <name val="Arial CE"/>
      <family val="2"/>
      <charset val="238"/>
    </font>
    <font>
      <b/>
      <i/>
      <sz val="14"/>
      <name val="Arial CE"/>
      <family val="2"/>
      <charset val="238"/>
    </font>
    <font>
      <b/>
      <sz val="12"/>
      <name val="Arial CE"/>
      <family val="2"/>
      <charset val="238"/>
    </font>
    <font>
      <b/>
      <i/>
      <sz val="10"/>
      <name val="Arial CE"/>
      <family val="2"/>
      <charset val="238"/>
    </font>
    <font>
      <sz val="10"/>
      <name val="Arial CE"/>
      <family val="2"/>
      <charset val="238"/>
    </font>
    <font>
      <b/>
      <i/>
      <sz val="12"/>
      <name val="Arial CE"/>
      <family val="2"/>
      <charset val="238"/>
    </font>
    <font>
      <sz val="11"/>
      <name val="Garamond"/>
      <family val="1"/>
      <charset val="238"/>
    </font>
    <font>
      <sz val="12"/>
      <name val="Arial"/>
      <family val="2"/>
      <charset val="238"/>
    </font>
    <font>
      <b/>
      <i/>
      <sz val="13"/>
      <name val="Arial CE"/>
      <family val="2"/>
      <charset val="238"/>
    </font>
    <font>
      <sz val="18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b/>
      <i/>
      <sz val="12"/>
      <name val="Arial CE"/>
      <charset val="238"/>
    </font>
    <font>
      <i/>
      <sz val="10"/>
      <name val="Arial CE"/>
      <charset val="238"/>
    </font>
    <font>
      <sz val="10"/>
      <name val="Arial"/>
      <family val="2"/>
    </font>
    <font>
      <sz val="12"/>
      <name val="SL Swiss"/>
      <charset val="238"/>
    </font>
    <font>
      <sz val="12"/>
      <name val=".HelveSL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3"/>
      <name val="Arial CE"/>
      <charset val="238"/>
    </font>
    <font>
      <sz val="10"/>
      <name val="Arial CE"/>
      <charset val="238"/>
    </font>
    <font>
      <sz val="12"/>
      <name val="Arial CE"/>
      <charset val="238"/>
    </font>
    <font>
      <sz val="10"/>
      <name val="Calibri"/>
      <family val="2"/>
      <charset val="238"/>
    </font>
    <font>
      <sz val="10"/>
      <color indexed="8"/>
      <name val="Arial CE"/>
      <family val="2"/>
      <charset val="238"/>
    </font>
    <font>
      <sz val="10"/>
      <color indexed="17"/>
      <name val="Arial CE"/>
      <charset val="238"/>
    </font>
    <font>
      <sz val="10"/>
      <color indexed="8"/>
      <name val="Arial"/>
      <family val="2"/>
    </font>
    <font>
      <b/>
      <sz val="10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FF0000"/>
      <name val="Arial CE"/>
      <family val="2"/>
      <charset val="238"/>
    </font>
    <font>
      <sz val="10"/>
      <color rgb="FF00B050"/>
      <name val="Arial"/>
      <family val="2"/>
    </font>
    <font>
      <sz val="10"/>
      <color rgb="FF00B050"/>
      <name val="Arial CE"/>
      <family val="2"/>
      <charset val="238"/>
    </font>
    <font>
      <sz val="11"/>
      <color rgb="FF00B050"/>
      <name val="Arial CE"/>
      <family val="2"/>
      <charset val="238"/>
    </font>
    <font>
      <sz val="11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10"/>
      <color rgb="FFFF0000"/>
      <name val="Arial"/>
      <family val="2"/>
    </font>
    <font>
      <sz val="10"/>
      <color theme="0" tint="-0.499984740745262"/>
      <name val="Arial CE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2"/>
      <color theme="1"/>
      <name val="Arial CE"/>
      <charset val="238"/>
    </font>
    <font>
      <b/>
      <sz val="14"/>
      <color rgb="FFC00000"/>
      <name val="Arial CE"/>
      <charset val="238"/>
    </font>
    <font>
      <sz val="14"/>
      <color rgb="FFC00000"/>
      <name val="Arial CE"/>
      <charset val="238"/>
    </font>
    <font>
      <b/>
      <sz val="13"/>
      <color theme="3"/>
      <name val="Arial CE"/>
      <charset val="238"/>
    </font>
    <font>
      <sz val="10"/>
      <color theme="3"/>
      <name val="Arial CE"/>
      <charset val="238"/>
    </font>
    <font>
      <b/>
      <sz val="13"/>
      <color rgb="FFC00000"/>
      <name val="Arial CE"/>
      <charset val="238"/>
    </font>
    <font>
      <sz val="10"/>
      <color rgb="FFC00000"/>
      <name val="Arial CE"/>
      <charset val="238"/>
    </font>
    <font>
      <sz val="10"/>
      <color rgb="FFFF0000"/>
      <name val="Arial CE"/>
      <charset val="238"/>
    </font>
    <font>
      <b/>
      <sz val="13"/>
      <color rgb="FFFF0000"/>
      <name val="Arial CE"/>
      <charset val="238"/>
    </font>
    <font>
      <b/>
      <i/>
      <sz val="12"/>
      <color theme="1"/>
      <name val="Arial CE"/>
      <family val="2"/>
      <charset val="238"/>
    </font>
    <font>
      <i/>
      <sz val="10"/>
      <color theme="1"/>
      <name val="Arial CE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8" fontId="9" fillId="0" borderId="0" applyFill="0" applyBorder="0" applyAlignment="0" applyProtection="0"/>
    <xf numFmtId="16" fontId="9" fillId="0" borderId="0" applyFill="0" applyBorder="0" applyAlignment="0" applyProtection="0"/>
    <xf numFmtId="170" fontId="9" fillId="0" borderId="0" applyFill="0" applyBorder="0" applyAlignment="0" applyProtection="0"/>
    <xf numFmtId="0" fontId="9" fillId="0" borderId="0" applyFill="0" applyBorder="0" applyAlignment="0" applyProtection="0"/>
    <xf numFmtId="0" fontId="9" fillId="0" borderId="0" applyNumberFormat="0" applyFill="0" applyBorder="0" applyAlignment="0" applyProtection="0"/>
    <xf numFmtId="2" fontId="9" fillId="0" borderId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/>
    <xf numFmtId="0" fontId="23" fillId="0" borderId="0"/>
    <xf numFmtId="0" fontId="14" fillId="0" borderId="0"/>
    <xf numFmtId="0" fontId="8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0" fontId="9" fillId="0" borderId="0" applyFill="0" applyBorder="0" applyAlignment="0" applyProtection="0"/>
    <xf numFmtId="0" fontId="9" fillId="0" borderId="1" applyNumberFormat="0" applyFill="0" applyAlignment="0" applyProtection="0"/>
  </cellStyleXfs>
  <cellXfs count="222">
    <xf numFmtId="0" fontId="0" fillId="0" borderId="0" xfId="0"/>
    <xf numFmtId="4" fontId="6" fillId="0" borderId="0" xfId="0" applyNumberFormat="1" applyFont="1" applyFill="1" applyAlignment="1"/>
    <xf numFmtId="49" fontId="6" fillId="0" borderId="0" xfId="0" applyNumberFormat="1" applyFont="1" applyFill="1" applyAlignment="1">
      <alignment horizontal="center" vertical="top"/>
    </xf>
    <xf numFmtId="2" fontId="6" fillId="0" borderId="0" xfId="0" applyNumberFormat="1" applyFont="1" applyFill="1"/>
    <xf numFmtId="0" fontId="6" fillId="0" borderId="0" xfId="0" applyFont="1" applyFill="1"/>
    <xf numFmtId="0" fontId="6" fillId="0" borderId="0" xfId="0" applyFont="1" applyFill="1" applyAlignment="1"/>
    <xf numFmtId="2" fontId="1" fillId="0" borderId="0" xfId="0" applyNumberFormat="1" applyFont="1" applyFill="1"/>
    <xf numFmtId="4" fontId="1" fillId="0" borderId="0" xfId="0" applyNumberFormat="1" applyFont="1" applyFill="1" applyAlignment="1"/>
    <xf numFmtId="4" fontId="1" fillId="0" borderId="0" xfId="0" applyNumberFormat="1" applyFont="1" applyFill="1" applyAlignment="1">
      <alignment horizontal="right"/>
    </xf>
    <xf numFmtId="49" fontId="6" fillId="0" borderId="0" xfId="0" applyNumberFormat="1" applyFont="1" applyFill="1" applyAlignment="1">
      <alignment horizontal="left"/>
    </xf>
    <xf numFmtId="49" fontId="1" fillId="0" borderId="0" xfId="0" applyNumberFormat="1" applyFont="1" applyFill="1"/>
    <xf numFmtId="49" fontId="6" fillId="0" borderId="0" xfId="0" applyNumberFormat="1" applyFont="1" applyFill="1" applyAlignment="1">
      <alignment horizontal="left" vertical="top" wrapText="1"/>
    </xf>
    <xf numFmtId="4" fontId="6" fillId="0" borderId="0" xfId="0" applyNumberFormat="1" applyFont="1" applyFill="1" applyAlignment="1">
      <alignment horizontal="right"/>
    </xf>
    <xf numFmtId="49" fontId="6" fillId="0" borderId="0" xfId="0" applyNumberFormat="1" applyFont="1" applyFill="1" applyAlignment="1">
      <alignment vertical="top" wrapText="1"/>
    </xf>
    <xf numFmtId="0" fontId="6" fillId="0" borderId="0" xfId="0" applyFont="1" applyFill="1" applyAlignment="1">
      <alignment wrapText="1"/>
    </xf>
    <xf numFmtId="1" fontId="6" fillId="0" borderId="0" xfId="0" applyNumberFormat="1" applyFont="1" applyFill="1"/>
    <xf numFmtId="2" fontId="0" fillId="0" borderId="0" xfId="0" applyNumberFormat="1"/>
    <xf numFmtId="4" fontId="6" fillId="0" borderId="2" xfId="0" applyNumberFormat="1" applyFont="1" applyFill="1" applyBorder="1" applyAlignment="1"/>
    <xf numFmtId="0" fontId="6" fillId="0" borderId="0" xfId="0" applyNumberFormat="1" applyFont="1" applyFill="1" applyAlignment="1">
      <alignment vertical="top" wrapText="1"/>
    </xf>
    <xf numFmtId="49" fontId="6" fillId="0" borderId="3" xfId="0" applyNumberFormat="1" applyFont="1" applyFill="1" applyBorder="1" applyAlignment="1">
      <alignment horizontal="left"/>
    </xf>
    <xf numFmtId="49" fontId="1" fillId="0" borderId="3" xfId="0" applyNumberFormat="1" applyFont="1" applyFill="1" applyBorder="1"/>
    <xf numFmtId="49" fontId="1" fillId="0" borderId="3" xfId="0" applyNumberFormat="1" applyFont="1" applyFill="1" applyBorder="1" applyAlignment="1" applyProtection="1">
      <alignment horizontal="right"/>
      <protection locked="0"/>
    </xf>
    <xf numFmtId="2" fontId="1" fillId="0" borderId="3" xfId="0" applyNumberFormat="1" applyFont="1" applyFill="1" applyBorder="1"/>
    <xf numFmtId="4" fontId="1" fillId="0" borderId="3" xfId="0" applyNumberFormat="1" applyFont="1" applyFill="1" applyBorder="1" applyAlignment="1">
      <alignment vertical="top"/>
    </xf>
    <xf numFmtId="49" fontId="6" fillId="0" borderId="0" xfId="0" applyNumberFormat="1" applyFont="1" applyFill="1" applyBorder="1" applyAlignment="1">
      <alignment horizontal="left"/>
    </xf>
    <xf numFmtId="4" fontId="1" fillId="0" borderId="0" xfId="0" applyNumberFormat="1" applyFont="1" applyFill="1" applyAlignment="1">
      <alignment vertical="top"/>
    </xf>
    <xf numFmtId="49" fontId="6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/>
    <xf numFmtId="2" fontId="1" fillId="0" borderId="0" xfId="0" applyNumberFormat="1" applyFont="1" applyFill="1" applyAlignment="1">
      <alignment vertical="top"/>
    </xf>
    <xf numFmtId="49" fontId="4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/>
    <xf numFmtId="2" fontId="1" fillId="0" borderId="0" xfId="0" applyNumberFormat="1" applyFont="1" applyFill="1" applyBorder="1"/>
    <xf numFmtId="4" fontId="1" fillId="0" borderId="0" xfId="0" applyNumberFormat="1" applyFont="1" applyFill="1" applyBorder="1" applyAlignment="1">
      <alignment vertical="top"/>
    </xf>
    <xf numFmtId="4" fontId="1" fillId="0" borderId="0" xfId="0" applyNumberFormat="1" applyFont="1" applyFill="1" applyBorder="1" applyAlignment="1">
      <alignment horizontal="right" vertical="top"/>
    </xf>
    <xf numFmtId="49" fontId="6" fillId="0" borderId="0" xfId="0" applyNumberFormat="1" applyFont="1" applyFill="1" applyAlignment="1">
      <alignment horizontal="left" vertical="top"/>
    </xf>
    <xf numFmtId="49" fontId="1" fillId="0" borderId="0" xfId="0" applyNumberFormat="1" applyFont="1" applyFill="1" applyAlignment="1">
      <alignment horizontal="left" vertical="top"/>
    </xf>
    <xf numFmtId="4" fontId="1" fillId="0" borderId="0" xfId="0" applyNumberFormat="1" applyFont="1" applyFill="1" applyAlignment="1">
      <alignment horizontal="right" vertical="top"/>
    </xf>
    <xf numFmtId="4" fontId="6" fillId="0" borderId="0" xfId="0" applyNumberFormat="1" applyFont="1" applyFill="1"/>
    <xf numFmtId="4" fontId="1" fillId="0" borderId="0" xfId="0" applyNumberFormat="1" applyFont="1" applyFill="1"/>
    <xf numFmtId="0" fontId="6" fillId="0" borderId="0" xfId="12" applyNumberFormat="1" applyFont="1" applyFill="1" applyBorder="1" applyAlignment="1" applyProtection="1">
      <alignment horizontal="justify" vertical="top" wrapText="1"/>
      <protection locked="0"/>
    </xf>
    <xf numFmtId="49" fontId="7" fillId="0" borderId="2" xfId="0" applyNumberFormat="1" applyFont="1" applyFill="1" applyBorder="1" applyAlignment="1">
      <alignment wrapText="1"/>
    </xf>
    <xf numFmtId="0" fontId="7" fillId="0" borderId="2" xfId="0" applyFont="1" applyFill="1" applyBorder="1"/>
    <xf numFmtId="2" fontId="7" fillId="0" borderId="2" xfId="0" applyNumberFormat="1" applyFont="1" applyFill="1" applyBorder="1" applyAlignment="1">
      <alignment vertical="top"/>
    </xf>
    <xf numFmtId="4" fontId="7" fillId="0" borderId="2" xfId="0" applyNumberFormat="1" applyFont="1" applyFill="1" applyBorder="1" applyAlignment="1">
      <alignment horizontal="right"/>
    </xf>
    <xf numFmtId="49" fontId="7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2" fontId="7" fillId="0" borderId="0" xfId="0" applyNumberFormat="1" applyFont="1" applyFill="1" applyBorder="1" applyAlignment="1">
      <alignment vertical="top"/>
    </xf>
    <xf numFmtId="4" fontId="7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/>
    </xf>
    <xf numFmtId="49" fontId="2" fillId="0" borderId="0" xfId="0" applyNumberFormat="1" applyFont="1" applyFill="1" applyAlignment="1">
      <alignment horizontal="left" vertical="top" wrapText="1"/>
    </xf>
    <xf numFmtId="0" fontId="6" fillId="0" borderId="0" xfId="0" applyFont="1" applyFill="1" applyAlignment="1">
      <alignment horizontal="left" wrapText="1"/>
    </xf>
    <xf numFmtId="49" fontId="6" fillId="0" borderId="0" xfId="0" applyNumberFormat="1" applyFont="1" applyFill="1"/>
    <xf numFmtId="0" fontId="6" fillId="0" borderId="0" xfId="13" applyFont="1" applyFill="1" applyAlignment="1">
      <alignment wrapText="1"/>
    </xf>
    <xf numFmtId="49" fontId="7" fillId="0" borderId="0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/>
    <xf numFmtId="49" fontId="7" fillId="0" borderId="2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horizontal="left" vertical="top" wrapText="1"/>
    </xf>
    <xf numFmtId="0" fontId="6" fillId="0" borderId="0" xfId="0" applyFont="1" applyFill="1" applyAlignment="1">
      <alignment vertical="top" wrapText="1"/>
    </xf>
    <xf numFmtId="4" fontId="6" fillId="0" borderId="0" xfId="0" applyNumberFormat="1" applyFont="1" applyFill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6" fillId="0" borderId="0" xfId="14" applyFont="1" applyFill="1"/>
    <xf numFmtId="4" fontId="6" fillId="0" borderId="0" xfId="14" applyNumberFormat="1" applyFont="1" applyFill="1" applyAlignment="1">
      <alignment horizontal="right" vertical="justify"/>
    </xf>
    <xf numFmtId="0" fontId="6" fillId="0" borderId="0" xfId="0" applyFont="1" applyFill="1" applyBorder="1"/>
    <xf numFmtId="4" fontId="6" fillId="0" borderId="0" xfId="0" applyNumberFormat="1" applyFont="1" applyFill="1" applyBorder="1" applyAlignment="1">
      <alignment horizontal="right"/>
    </xf>
    <xf numFmtId="4" fontId="6" fillId="0" borderId="0" xfId="0" applyNumberFormat="1" applyFont="1" applyFill="1" applyBorder="1" applyAlignment="1"/>
    <xf numFmtId="49" fontId="6" fillId="0" borderId="0" xfId="0" applyNumberFormat="1" applyFont="1" applyFill="1" applyBorder="1" applyAlignment="1">
      <alignment vertical="top"/>
    </xf>
    <xf numFmtId="49" fontId="10" fillId="0" borderId="6" xfId="0" applyNumberFormat="1" applyFont="1" applyFill="1" applyBorder="1" applyAlignment="1">
      <alignment horizontal="left" vertical="top" wrapText="1"/>
    </xf>
    <xf numFmtId="0" fontId="7" fillId="0" borderId="6" xfId="0" applyFont="1" applyFill="1" applyBorder="1"/>
    <xf numFmtId="4" fontId="6" fillId="0" borderId="6" xfId="0" applyNumberFormat="1" applyFont="1" applyFill="1" applyBorder="1" applyAlignment="1"/>
    <xf numFmtId="4" fontId="7" fillId="0" borderId="6" xfId="0" applyNumberFormat="1" applyFont="1" applyFill="1" applyBorder="1" applyAlignment="1">
      <alignment horizontal="right"/>
    </xf>
    <xf numFmtId="49" fontId="10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center" vertical="top"/>
    </xf>
    <xf numFmtId="2" fontId="6" fillId="0" borderId="2" xfId="0" applyNumberFormat="1" applyFont="1" applyFill="1" applyBorder="1"/>
    <xf numFmtId="0" fontId="6" fillId="0" borderId="0" xfId="0" applyFont="1" applyFill="1" applyBorder="1" applyAlignment="1"/>
    <xf numFmtId="49" fontId="6" fillId="0" borderId="0" xfId="0" applyNumberFormat="1" applyFont="1" applyFill="1" applyBorder="1"/>
    <xf numFmtId="0" fontId="1" fillId="0" borderId="0" xfId="0" applyFont="1" applyFill="1" applyAlignment="1"/>
    <xf numFmtId="49" fontId="16" fillId="0" borderId="0" xfId="0" applyNumberFormat="1" applyFont="1" applyFill="1"/>
    <xf numFmtId="4" fontId="6" fillId="0" borderId="2" xfId="0" applyNumberFormat="1" applyFont="1" applyFill="1" applyBorder="1"/>
    <xf numFmtId="4" fontId="6" fillId="0" borderId="0" xfId="0" applyNumberFormat="1" applyFont="1" applyFill="1" applyBorder="1"/>
    <xf numFmtId="2" fontId="6" fillId="0" borderId="0" xfId="0" applyNumberFormat="1" applyFont="1" applyFill="1" applyAlignment="1">
      <alignment horizontal="right"/>
    </xf>
    <xf numFmtId="2" fontId="3" fillId="0" borderId="0" xfId="0" applyNumberFormat="1" applyFont="1" applyFill="1" applyBorder="1" applyAlignment="1">
      <alignment vertical="top"/>
    </xf>
    <xf numFmtId="2" fontId="3" fillId="0" borderId="2" xfId="0" applyNumberFormat="1" applyFont="1" applyFill="1" applyBorder="1" applyAlignment="1">
      <alignment vertical="top"/>
    </xf>
    <xf numFmtId="2" fontId="6" fillId="0" borderId="0" xfId="0" applyNumberFormat="1" applyFont="1" applyFill="1" applyBorder="1"/>
    <xf numFmtId="49" fontId="4" fillId="0" borderId="0" xfId="0" applyNumberFormat="1" applyFont="1" applyFill="1" applyAlignment="1">
      <alignment horizontal="center" vertical="top"/>
    </xf>
    <xf numFmtId="2" fontId="6" fillId="0" borderId="6" xfId="0" applyNumberFormat="1" applyFont="1" applyFill="1" applyBorder="1"/>
    <xf numFmtId="49" fontId="13" fillId="0" borderId="0" xfId="0" applyNumberFormat="1" applyFont="1" applyFill="1" applyAlignment="1">
      <alignment horizontal="center" vertical="top"/>
    </xf>
    <xf numFmtId="49" fontId="18" fillId="0" borderId="2" xfId="0" applyNumberFormat="1" applyFont="1" applyFill="1" applyBorder="1" applyAlignment="1">
      <alignment vertical="top"/>
    </xf>
    <xf numFmtId="0" fontId="6" fillId="0" borderId="0" xfId="14" applyFont="1" applyAlignment="1">
      <alignment horizontal="left" vertical="justify"/>
    </xf>
    <xf numFmtId="0" fontId="19" fillId="0" borderId="0" xfId="13" applyFont="1" applyAlignment="1" applyProtection="1">
      <protection locked="0"/>
    </xf>
    <xf numFmtId="0" fontId="0" fillId="0" borderId="0" xfId="0" applyAlignment="1"/>
    <xf numFmtId="201" fontId="20" fillId="0" borderId="0" xfId="13" applyNumberFormat="1" applyFont="1"/>
    <xf numFmtId="201" fontId="0" fillId="0" borderId="0" xfId="0" applyNumberFormat="1"/>
    <xf numFmtId="0" fontId="21" fillId="0" borderId="0" xfId="13" applyFont="1" applyAlignment="1">
      <alignment horizontal="left"/>
    </xf>
    <xf numFmtId="49" fontId="22" fillId="0" borderId="0" xfId="0" applyNumberFormat="1" applyFont="1" applyFill="1"/>
    <xf numFmtId="2" fontId="22" fillId="0" borderId="0" xfId="0" applyNumberFormat="1" applyFont="1" applyFill="1" applyAlignment="1">
      <alignment vertical="top"/>
    </xf>
    <xf numFmtId="49" fontId="24" fillId="0" borderId="0" xfId="0" applyNumberFormat="1" applyFont="1" applyFill="1" applyBorder="1" applyAlignment="1">
      <alignment horizontal="left" vertical="top" wrapText="1"/>
    </xf>
    <xf numFmtId="2" fontId="23" fillId="0" borderId="0" xfId="0" applyNumberFormat="1" applyFont="1" applyFill="1" applyBorder="1"/>
    <xf numFmtId="49" fontId="23" fillId="0" borderId="0" xfId="0" applyNumberFormat="1" applyFont="1" applyFill="1" applyBorder="1" applyAlignment="1">
      <alignment vertical="top"/>
    </xf>
    <xf numFmtId="2" fontId="23" fillId="0" borderId="2" xfId="0" applyNumberFormat="1" applyFont="1" applyFill="1" applyBorder="1"/>
    <xf numFmtId="49" fontId="23" fillId="0" borderId="0" xfId="0" applyNumberFormat="1" applyFont="1" applyFill="1" applyAlignment="1">
      <alignment horizontal="center" vertical="top"/>
    </xf>
    <xf numFmtId="49" fontId="24" fillId="0" borderId="6" xfId="0" applyNumberFormat="1" applyFont="1" applyFill="1" applyBorder="1" applyAlignment="1">
      <alignment horizontal="left" vertical="top" wrapText="1"/>
    </xf>
    <xf numFmtId="2" fontId="23" fillId="0" borderId="6" xfId="0" applyNumberFormat="1" applyFont="1" applyFill="1" applyBorder="1"/>
    <xf numFmtId="202" fontId="13" fillId="0" borderId="2" xfId="0" applyNumberFormat="1" applyFont="1" applyFill="1" applyBorder="1" applyAlignment="1">
      <alignment horizontal="right"/>
    </xf>
    <xf numFmtId="202" fontId="1" fillId="0" borderId="3" xfId="0" applyNumberFormat="1" applyFont="1" applyFill="1" applyBorder="1" applyAlignment="1">
      <alignment vertical="top"/>
    </xf>
    <xf numFmtId="202" fontId="22" fillId="0" borderId="0" xfId="0" applyNumberFormat="1" applyFont="1" applyFill="1" applyAlignment="1"/>
    <xf numFmtId="202" fontId="13" fillId="0" borderId="0" xfId="0" applyNumberFormat="1" applyFont="1" applyFill="1" applyBorder="1" applyAlignment="1">
      <alignment horizontal="right"/>
    </xf>
    <xf numFmtId="202" fontId="13" fillId="0" borderId="6" xfId="0" applyNumberFormat="1" applyFont="1" applyFill="1" applyBorder="1" applyAlignment="1">
      <alignment horizontal="right"/>
    </xf>
    <xf numFmtId="202" fontId="6" fillId="0" borderId="0" xfId="0" applyNumberFormat="1" applyFont="1" applyFill="1" applyBorder="1" applyAlignment="1">
      <alignment horizontal="right"/>
    </xf>
    <xf numFmtId="202" fontId="6" fillId="0" borderId="0" xfId="0" applyNumberFormat="1" applyFont="1" applyFill="1" applyBorder="1" applyAlignment="1"/>
    <xf numFmtId="202" fontId="6" fillId="0" borderId="0" xfId="0" applyNumberFormat="1" applyFont="1" applyFill="1" applyAlignment="1"/>
    <xf numFmtId="202" fontId="1" fillId="0" borderId="0" xfId="0" applyNumberFormat="1" applyFont="1" applyFill="1" applyAlignment="1"/>
    <xf numFmtId="49" fontId="13" fillId="0" borderId="0" xfId="0" applyNumberFormat="1" applyFont="1" applyFill="1" applyBorder="1" applyAlignment="1">
      <alignment horizontal="left" wrapText="1"/>
    </xf>
    <xf numFmtId="49" fontId="17" fillId="0" borderId="0" xfId="0" applyNumberFormat="1" applyFont="1" applyFill="1" applyBorder="1" applyAlignment="1">
      <alignment horizontal="left" vertical="top" wrapText="1"/>
    </xf>
    <xf numFmtId="0" fontId="18" fillId="0" borderId="0" xfId="0" applyFont="1" applyAlignment="1"/>
    <xf numFmtId="49" fontId="0" fillId="0" borderId="2" xfId="0" applyNumberFormat="1" applyFont="1" applyFill="1" applyBorder="1" applyAlignment="1">
      <alignment vertical="top"/>
    </xf>
    <xf numFmtId="0" fontId="6" fillId="0" borderId="0" xfId="12" applyNumberFormat="1" applyFont="1" applyFill="1" applyBorder="1" applyAlignment="1" applyProtection="1">
      <alignment horizontal="left" vertical="top" wrapText="1"/>
      <protection locked="0"/>
    </xf>
    <xf numFmtId="49" fontId="36" fillId="0" borderId="0" xfId="0" applyNumberFormat="1" applyFont="1" applyFill="1" applyAlignment="1">
      <alignment horizontal="left" vertical="top" wrapText="1"/>
    </xf>
    <xf numFmtId="0" fontId="19" fillId="0" borderId="0" xfId="0" applyNumberFormat="1" applyFont="1" applyFill="1" applyBorder="1" applyAlignment="1" applyProtection="1">
      <alignment vertical="top" wrapText="1"/>
      <protection locked="0"/>
    </xf>
    <xf numFmtId="0" fontId="6" fillId="0" borderId="0" xfId="0" applyFont="1" applyFill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 wrapText="1"/>
    </xf>
    <xf numFmtId="0" fontId="26" fillId="0" borderId="0" xfId="0" applyFont="1" applyFill="1" applyBorder="1"/>
    <xf numFmtId="0" fontId="6" fillId="0" borderId="2" xfId="0" applyFont="1" applyFill="1" applyBorder="1"/>
    <xf numFmtId="1" fontId="19" fillId="0" borderId="0" xfId="0" applyNumberFormat="1" applyFont="1" applyFill="1" applyBorder="1" applyAlignment="1">
      <alignment horizontal="center" vertical="top"/>
    </xf>
    <xf numFmtId="201" fontId="37" fillId="0" borderId="0" xfId="0" applyNumberFormat="1" applyFont="1" applyFill="1" applyBorder="1" applyAlignment="1">
      <alignment horizontal="right"/>
    </xf>
    <xf numFmtId="0" fontId="19" fillId="0" borderId="0" xfId="0" applyNumberFormat="1" applyFont="1" applyFill="1" applyBorder="1" applyAlignment="1" applyProtection="1">
      <alignment horizontal="center" wrapText="1"/>
      <protection locked="0"/>
    </xf>
    <xf numFmtId="0" fontId="28" fillId="0" borderId="0" xfId="0" applyFont="1" applyFill="1" applyBorder="1" applyAlignment="1">
      <alignment vertical="top" wrapText="1"/>
    </xf>
    <xf numFmtId="4" fontId="38" fillId="0" borderId="0" xfId="0" applyNumberFormat="1" applyFont="1" applyFill="1"/>
    <xf numFmtId="0" fontId="14" fillId="0" borderId="0" xfId="0" applyFont="1" applyFill="1" applyBorder="1" applyAlignment="1" applyProtection="1">
      <alignment wrapText="1"/>
    </xf>
    <xf numFmtId="0" fontId="19" fillId="0" borderId="0" xfId="0" applyNumberFormat="1" applyFont="1" applyFill="1" applyBorder="1" applyAlignment="1" applyProtection="1">
      <alignment horizontal="left" vertical="top" wrapText="1"/>
      <protection locked="0"/>
    </xf>
    <xf numFmtId="49" fontId="19" fillId="0" borderId="0" xfId="0" applyNumberFormat="1" applyFont="1" applyFill="1" applyBorder="1" applyAlignment="1">
      <alignment horizontal="left" vertical="top" wrapText="1"/>
    </xf>
    <xf numFmtId="4" fontId="39" fillId="0" borderId="0" xfId="0" applyNumberFormat="1" applyFont="1" applyFill="1"/>
    <xf numFmtId="0" fontId="38" fillId="0" borderId="0" xfId="0" applyFont="1" applyFill="1"/>
    <xf numFmtId="0" fontId="6" fillId="0" borderId="0" xfId="0" applyFont="1" applyFill="1" applyBorder="1" applyAlignment="1">
      <alignment wrapText="1"/>
    </xf>
    <xf numFmtId="2" fontId="39" fillId="0" borderId="0" xfId="0" applyNumberFormat="1" applyFont="1" applyFill="1"/>
    <xf numFmtId="4" fontId="40" fillId="0" borderId="0" xfId="0" applyNumberFormat="1" applyFont="1" applyFill="1" applyAlignment="1">
      <alignment horizontal="right"/>
    </xf>
    <xf numFmtId="4" fontId="41" fillId="0" borderId="0" xfId="0" applyNumberFormat="1" applyFont="1" applyFill="1" applyAlignment="1">
      <alignment horizontal="right"/>
    </xf>
    <xf numFmtId="2" fontId="41" fillId="0" borderId="0" xfId="0" applyNumberFormat="1" applyFont="1" applyFill="1"/>
    <xf numFmtId="49" fontId="13" fillId="0" borderId="0" xfId="0" applyNumberFormat="1" applyFont="1" applyFill="1" applyBorder="1" applyAlignment="1">
      <alignment wrapText="1"/>
    </xf>
    <xf numFmtId="2" fontId="13" fillId="0" borderId="0" xfId="0" applyNumberFormat="1" applyFont="1" applyFill="1" applyBorder="1" applyAlignment="1">
      <alignment vertical="top"/>
    </xf>
    <xf numFmtId="0" fontId="25" fillId="0" borderId="0" xfId="0" applyFont="1" applyBorder="1" applyAlignment="1"/>
    <xf numFmtId="49" fontId="42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Alignment="1"/>
    <xf numFmtId="49" fontId="30" fillId="0" borderId="0" xfId="0" applyNumberFormat="1" applyFont="1" applyAlignment="1">
      <alignment horizontal="center" vertical="top"/>
    </xf>
    <xf numFmtId="0" fontId="28" fillId="0" borderId="0" xfId="0" applyFont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49" fontId="36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/>
    <xf numFmtId="0" fontId="43" fillId="2" borderId="0" xfId="0" applyFont="1" applyFill="1" applyBorder="1" applyAlignment="1">
      <alignment horizontal="left" vertical="top" wrapText="1"/>
    </xf>
    <xf numFmtId="49" fontId="36" fillId="0" borderId="0" xfId="0" applyNumberFormat="1" applyFont="1" applyFill="1" applyAlignment="1">
      <alignment horizontal="center" vertical="top"/>
    </xf>
    <xf numFmtId="49" fontId="44" fillId="0" borderId="0" xfId="0" applyNumberFormat="1" applyFont="1" applyFill="1" applyAlignment="1">
      <alignment horizontal="left" vertical="top" wrapText="1"/>
    </xf>
    <xf numFmtId="2" fontId="36" fillId="0" borderId="0" xfId="0" applyNumberFormat="1" applyFont="1" applyFill="1"/>
    <xf numFmtId="0" fontId="19" fillId="0" borderId="0" xfId="0" applyNumberFormat="1" applyFont="1" applyFill="1" applyBorder="1" applyAlignment="1" applyProtection="1">
      <alignment horizontal="left" wrapText="1"/>
      <protection locked="0"/>
    </xf>
    <xf numFmtId="2" fontId="1" fillId="0" borderId="3" xfId="0" applyNumberFormat="1" applyFont="1" applyFill="1" applyBorder="1" applyAlignment="1">
      <alignment horizontal="center"/>
    </xf>
    <xf numFmtId="0" fontId="19" fillId="0" borderId="0" xfId="0" applyFont="1" applyBorder="1" applyAlignment="1" applyProtection="1">
      <alignment horizontal="left" vertical="top" wrapText="1"/>
    </xf>
    <xf numFmtId="0" fontId="14" fillId="2" borderId="0" xfId="0" applyFont="1" applyFill="1" applyBorder="1" applyAlignment="1">
      <alignment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top" wrapText="1" shrinkToFit="1"/>
    </xf>
    <xf numFmtId="0" fontId="19" fillId="2" borderId="0" xfId="0" applyFont="1" applyFill="1" applyBorder="1" applyAlignment="1">
      <alignment horizontal="left" vertical="top" wrapText="1"/>
    </xf>
    <xf numFmtId="0" fontId="19" fillId="0" borderId="0" xfId="10" applyFont="1" applyBorder="1" applyAlignment="1">
      <alignment horizontal="left" vertical="top" wrapText="1"/>
    </xf>
    <xf numFmtId="0" fontId="19" fillId="0" borderId="0" xfId="9" applyFont="1" applyBorder="1" applyAlignment="1">
      <alignment horizontal="left"/>
    </xf>
    <xf numFmtId="0" fontId="14" fillId="0" borderId="0" xfId="9" applyFont="1" applyBorder="1" applyAlignment="1">
      <alignment vertical="top" wrapText="1" shrinkToFit="1"/>
    </xf>
    <xf numFmtId="0" fontId="14" fillId="0" borderId="0" xfId="9" applyFont="1" applyBorder="1" applyAlignment="1">
      <alignment wrapText="1" shrinkToFit="1"/>
    </xf>
    <xf numFmtId="2" fontId="14" fillId="0" borderId="0" xfId="9" applyNumberFormat="1" applyFont="1" applyBorder="1" applyAlignment="1">
      <alignment wrapText="1" shrinkToFit="1"/>
    </xf>
    <xf numFmtId="2" fontId="0" fillId="0" borderId="0" xfId="0" applyNumberFormat="1" applyFont="1"/>
    <xf numFmtId="2" fontId="0" fillId="0" borderId="0" xfId="0" applyNumberFormat="1" applyFont="1" applyFill="1"/>
    <xf numFmtId="49" fontId="41" fillId="0" borderId="0" xfId="0" applyNumberFormat="1" applyFont="1" applyFill="1" applyAlignment="1">
      <alignment horizontal="center" vertical="top"/>
    </xf>
    <xf numFmtId="1" fontId="45" fillId="0" borderId="0" xfId="0" applyNumberFormat="1" applyFont="1" applyFill="1" applyBorder="1" applyAlignment="1">
      <alignment horizontal="center" vertical="top"/>
    </xf>
    <xf numFmtId="0" fontId="45" fillId="0" borderId="0" xfId="10" applyFont="1" applyBorder="1" applyAlignment="1">
      <alignment horizontal="left" vertical="top" wrapText="1"/>
    </xf>
    <xf numFmtId="0" fontId="45" fillId="0" borderId="0" xfId="9" applyFont="1" applyBorder="1" applyAlignment="1">
      <alignment horizontal="left"/>
    </xf>
    <xf numFmtId="49" fontId="41" fillId="0" borderId="0" xfId="0" applyNumberFormat="1" applyFont="1" applyFill="1" applyAlignment="1">
      <alignment horizontal="left" vertical="top" wrapText="1"/>
    </xf>
    <xf numFmtId="0" fontId="41" fillId="0" borderId="0" xfId="0" applyFont="1" applyFill="1"/>
    <xf numFmtId="0" fontId="46" fillId="0" borderId="0" xfId="9" applyFont="1" applyBorder="1" applyAlignment="1">
      <alignment vertical="top" wrapText="1" shrinkToFit="1"/>
    </xf>
    <xf numFmtId="0" fontId="47" fillId="0" borderId="0" xfId="0" applyFont="1" applyFill="1" applyBorder="1"/>
    <xf numFmtId="1" fontId="41" fillId="0" borderId="0" xfId="0" applyNumberFormat="1" applyFont="1" applyFill="1"/>
    <xf numFmtId="49" fontId="41" fillId="0" borderId="0" xfId="0" applyNumberFormat="1" applyFont="1" applyFill="1" applyBorder="1" applyAlignment="1">
      <alignment horizontal="left" vertical="top" wrapText="1"/>
    </xf>
    <xf numFmtId="49" fontId="42" fillId="0" borderId="0" xfId="0" applyNumberFormat="1" applyFont="1" applyFill="1" applyBorder="1" applyAlignment="1">
      <alignment horizontal="center" vertical="top"/>
    </xf>
    <xf numFmtId="49" fontId="41" fillId="0" borderId="0" xfId="0" applyNumberFormat="1" applyFont="1" applyFill="1" applyBorder="1" applyAlignment="1">
      <alignment vertical="top"/>
    </xf>
    <xf numFmtId="4" fontId="7" fillId="0" borderId="0" xfId="0" applyNumberFormat="1" applyFont="1" applyFill="1" applyBorder="1" applyAlignment="1" applyProtection="1">
      <alignment horizontal="right"/>
      <protection locked="0"/>
    </xf>
    <xf numFmtId="4" fontId="38" fillId="0" borderId="0" xfId="0" applyNumberFormat="1" applyFont="1" applyFill="1" applyProtection="1">
      <protection locked="0"/>
    </xf>
    <xf numFmtId="4" fontId="6" fillId="0" borderId="0" xfId="0" applyNumberFormat="1" applyFont="1" applyFill="1" applyProtection="1">
      <protection locked="0"/>
    </xf>
    <xf numFmtId="4" fontId="6" fillId="0" borderId="0" xfId="0" applyNumberFormat="1" applyFont="1" applyFill="1" applyBorder="1" applyAlignment="1" applyProtection="1">
      <protection locked="0"/>
    </xf>
    <xf numFmtId="4" fontId="6" fillId="0" borderId="2" xfId="0" applyNumberFormat="1" applyFont="1" applyFill="1" applyBorder="1" applyAlignment="1" applyProtection="1">
      <protection locked="0"/>
    </xf>
    <xf numFmtId="4" fontId="6" fillId="0" borderId="2" xfId="0" applyNumberFormat="1" applyFont="1" applyFill="1" applyBorder="1" applyProtection="1">
      <protection locked="0"/>
    </xf>
    <xf numFmtId="4" fontId="38" fillId="0" borderId="0" xfId="0" applyNumberFormat="1" applyFont="1" applyFill="1" applyAlignment="1" applyProtection="1">
      <protection locked="0"/>
    </xf>
    <xf numFmtId="4" fontId="39" fillId="0" borderId="0" xfId="0" applyNumberFormat="1" applyFont="1" applyFill="1" applyProtection="1">
      <protection locked="0"/>
    </xf>
    <xf numFmtId="202" fontId="13" fillId="0" borderId="0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ont="1" applyFill="1" applyProtection="1">
      <protection locked="0"/>
    </xf>
    <xf numFmtId="4" fontId="0" fillId="0" borderId="0" xfId="0" applyNumberFormat="1" applyFont="1" applyFill="1"/>
    <xf numFmtId="201" fontId="19" fillId="0" borderId="0" xfId="0" applyNumberFormat="1" applyFont="1" applyFill="1" applyBorder="1" applyAlignment="1">
      <alignment horizontal="right"/>
    </xf>
    <xf numFmtId="49" fontId="0" fillId="0" borderId="0" xfId="0" applyNumberFormat="1" applyFont="1" applyFill="1" applyAlignment="1">
      <alignment horizontal="left" vertical="top" wrapText="1"/>
    </xf>
    <xf numFmtId="4" fontId="6" fillId="0" borderId="0" xfId="0" applyNumberFormat="1" applyFont="1" applyFill="1" applyProtection="1"/>
    <xf numFmtId="4" fontId="6" fillId="0" borderId="0" xfId="0" applyNumberFormat="1" applyFont="1" applyFill="1" applyBorder="1" applyAlignment="1" applyProtection="1"/>
    <xf numFmtId="2" fontId="6" fillId="0" borderId="0" xfId="0" applyNumberFormat="1" applyFont="1" applyFill="1" applyBorder="1" applyProtection="1"/>
    <xf numFmtId="2" fontId="3" fillId="0" borderId="2" xfId="0" applyNumberFormat="1" applyFont="1" applyFill="1" applyBorder="1" applyAlignment="1" applyProtection="1">
      <alignment vertical="top"/>
    </xf>
    <xf numFmtId="4" fontId="6" fillId="0" borderId="2" xfId="0" applyNumberFormat="1" applyFont="1" applyFill="1" applyBorder="1" applyAlignment="1" applyProtection="1"/>
    <xf numFmtId="2" fontId="41" fillId="0" borderId="0" xfId="0" applyNumberFormat="1" applyFont="1" applyFill="1" applyBorder="1" applyProtection="1"/>
    <xf numFmtId="2" fontId="6" fillId="0" borderId="0" xfId="0" applyNumberFormat="1" applyFont="1" applyFill="1" applyProtection="1"/>
    <xf numFmtId="49" fontId="48" fillId="0" borderId="0" xfId="0" applyNumberFormat="1" applyFont="1" applyFill="1" applyBorder="1" applyAlignment="1">
      <alignment horizontal="left" vertical="top" wrapText="1"/>
    </xf>
    <xf numFmtId="0" fontId="49" fillId="0" borderId="0" xfId="0" applyFont="1" applyAlignment="1"/>
    <xf numFmtId="49" fontId="50" fillId="0" borderId="0" xfId="0" applyNumberFormat="1" applyFont="1" applyFill="1" applyBorder="1" applyAlignment="1">
      <alignment horizontal="left" vertical="top" wrapText="1"/>
    </xf>
    <xf numFmtId="0" fontId="51" fillId="0" borderId="0" xfId="0" applyFont="1" applyAlignment="1"/>
    <xf numFmtId="0" fontId="35" fillId="0" borderId="7" xfId="11" applyFont="1" applyBorder="1" applyAlignment="1">
      <alignment horizontal="left" vertical="center" wrapText="1"/>
    </xf>
    <xf numFmtId="0" fontId="35" fillId="0" borderId="8" xfId="11" applyFont="1" applyBorder="1" applyAlignment="1">
      <alignment horizontal="left" vertical="center" wrapText="1"/>
    </xf>
    <xf numFmtId="0" fontId="35" fillId="0" borderId="5" xfId="11" applyFont="1" applyBorder="1" applyAlignment="1">
      <alignment horizontal="left" vertical="center" wrapText="1"/>
    </xf>
    <xf numFmtId="49" fontId="52" fillId="0" borderId="0" xfId="0" applyNumberFormat="1" applyFont="1" applyFill="1" applyBorder="1" applyAlignment="1">
      <alignment horizontal="left" vertical="top" wrapText="1"/>
    </xf>
    <xf numFmtId="0" fontId="53" fillId="0" borderId="0" xfId="0" applyFont="1" applyAlignment="1"/>
    <xf numFmtId="49" fontId="17" fillId="0" borderId="0" xfId="0" applyNumberFormat="1" applyFont="1" applyFill="1" applyBorder="1" applyAlignment="1">
      <alignment horizontal="left" vertical="top" wrapText="1"/>
    </xf>
    <xf numFmtId="0" fontId="18" fillId="0" borderId="0" xfId="0" applyFont="1" applyAlignment="1"/>
    <xf numFmtId="0" fontId="19" fillId="0" borderId="0" xfId="13" applyFont="1" applyAlignment="1"/>
    <xf numFmtId="0" fontId="0" fillId="0" borderId="0" xfId="0" applyAlignment="1"/>
    <xf numFmtId="0" fontId="54" fillId="0" borderId="0" xfId="0" applyFont="1" applyAlignment="1"/>
    <xf numFmtId="49" fontId="55" fillId="0" borderId="0" xfId="0" applyNumberFormat="1" applyFont="1" applyFill="1" applyBorder="1" applyAlignment="1">
      <alignment horizontal="left" vertical="top" wrapText="1"/>
    </xf>
    <xf numFmtId="49" fontId="56" fillId="0" borderId="0" xfId="0" applyNumberFormat="1" applyFont="1" applyFill="1" applyBorder="1" applyAlignment="1">
      <alignment horizontal="left" vertical="top" wrapText="1"/>
    </xf>
    <xf numFmtId="0" fontId="57" fillId="0" borderId="0" xfId="0" applyFont="1" applyAlignment="1"/>
    <xf numFmtId="4" fontId="7" fillId="0" borderId="0" xfId="0" applyNumberFormat="1" applyFont="1" applyFill="1" applyBorder="1" applyAlignment="1" applyProtection="1">
      <alignment horizontal="right"/>
    </xf>
    <xf numFmtId="4" fontId="7" fillId="0" borderId="2" xfId="0" applyNumberFormat="1" applyFont="1" applyFill="1" applyBorder="1" applyAlignment="1" applyProtection="1">
      <alignment horizontal="right"/>
    </xf>
  </cellXfs>
  <cellStyles count="17">
    <cellStyle name="Comma" xfId="1"/>
    <cellStyle name="Comma0" xfId="2"/>
    <cellStyle name="Currency" xfId="3"/>
    <cellStyle name="Currency0" xfId="4"/>
    <cellStyle name="Date" xfId="5"/>
    <cellStyle name="Fixed" xfId="6"/>
    <cellStyle name="Heading 1" xfId="7"/>
    <cellStyle name="Heading 2" xfId="8"/>
    <cellStyle name="Navadno" xfId="0" builtinId="0"/>
    <cellStyle name="Navadno 10 2" xfId="9"/>
    <cellStyle name="Navadno 12" xfId="10"/>
    <cellStyle name="Navadno 2 5" xfId="11"/>
    <cellStyle name="Navadno_model" xfId="12"/>
    <cellStyle name="normal" xfId="13"/>
    <cellStyle name="normal_A_1" xfId="14"/>
    <cellStyle name="Percent" xfId="15"/>
    <cellStyle name="Total" xfId="1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28575</xdr:rowOff>
    </xdr:from>
    <xdr:to>
      <xdr:col>2</xdr:col>
      <xdr:colOff>0</xdr:colOff>
      <xdr:row>0</xdr:row>
      <xdr:rowOff>523875</xdr:rowOff>
    </xdr:to>
    <xdr:pic>
      <xdr:nvPicPr>
        <xdr:cNvPr id="129637" name="Picture 1">
          <a:extLst>
            <a:ext uri="{FF2B5EF4-FFF2-40B4-BE49-F238E27FC236}">
              <a16:creationId xmlns:a16="http://schemas.microsoft.com/office/drawing/2014/main" id="{4D40D53A-5995-4D67-B00D-88E2F5F54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29638" name="Picture 2">
          <a:extLst>
            <a:ext uri="{FF2B5EF4-FFF2-40B4-BE49-F238E27FC236}">
              <a16:creationId xmlns:a16="http://schemas.microsoft.com/office/drawing/2014/main" id="{855CAD07-AF91-4F16-ACE1-A2404A36C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4981" name="Picture 1">
          <a:extLst>
            <a:ext uri="{FF2B5EF4-FFF2-40B4-BE49-F238E27FC236}">
              <a16:creationId xmlns:a16="http://schemas.microsoft.com/office/drawing/2014/main" id="{75039827-ED97-402B-A4E6-5026724CA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4982" name="Picture 2">
          <a:extLst>
            <a:ext uri="{FF2B5EF4-FFF2-40B4-BE49-F238E27FC236}">
              <a16:creationId xmlns:a16="http://schemas.microsoft.com/office/drawing/2014/main" id="{4B696DB1-996A-4673-A2C1-BD77EEF33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5949" name="Picture 1">
          <a:extLst>
            <a:ext uri="{FF2B5EF4-FFF2-40B4-BE49-F238E27FC236}">
              <a16:creationId xmlns:a16="http://schemas.microsoft.com/office/drawing/2014/main" id="{CC2272EE-ACE4-45F9-8CF9-A1ADC842B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5950" name="Picture 2">
          <a:extLst>
            <a:ext uri="{FF2B5EF4-FFF2-40B4-BE49-F238E27FC236}">
              <a16:creationId xmlns:a16="http://schemas.microsoft.com/office/drawing/2014/main" id="{B6FE669B-C865-4493-A2C2-5C4277861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6900" name="Picture 1">
          <a:extLst>
            <a:ext uri="{FF2B5EF4-FFF2-40B4-BE49-F238E27FC236}">
              <a16:creationId xmlns:a16="http://schemas.microsoft.com/office/drawing/2014/main" id="{07E3ADFE-02EB-49C6-AE06-2D1418EA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6901" name="Picture 2">
          <a:extLst>
            <a:ext uri="{FF2B5EF4-FFF2-40B4-BE49-F238E27FC236}">
              <a16:creationId xmlns:a16="http://schemas.microsoft.com/office/drawing/2014/main" id="{7C6D7D17-D018-4370-86A4-0ECDF88E3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6960" name="Picture 1">
          <a:extLst>
            <a:ext uri="{FF2B5EF4-FFF2-40B4-BE49-F238E27FC236}">
              <a16:creationId xmlns:a16="http://schemas.microsoft.com/office/drawing/2014/main" id="{8D548A9E-77CF-4D19-8082-D3022B1C8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6961" name="Picture 2">
          <a:extLst>
            <a:ext uri="{FF2B5EF4-FFF2-40B4-BE49-F238E27FC236}">
              <a16:creationId xmlns:a16="http://schemas.microsoft.com/office/drawing/2014/main" id="{1CFDC5FD-69F9-43FC-A92C-E97220FE8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7887" name="Picture 1">
          <a:extLst>
            <a:ext uri="{FF2B5EF4-FFF2-40B4-BE49-F238E27FC236}">
              <a16:creationId xmlns:a16="http://schemas.microsoft.com/office/drawing/2014/main" id="{5CC8A05C-85B1-4726-B188-A06C2214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7888" name="Picture 2">
          <a:extLst>
            <a:ext uri="{FF2B5EF4-FFF2-40B4-BE49-F238E27FC236}">
              <a16:creationId xmlns:a16="http://schemas.microsoft.com/office/drawing/2014/main" id="{2A461985-DFB6-4974-8C70-DBD01A26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8899" name="Picture 1">
          <a:extLst>
            <a:ext uri="{FF2B5EF4-FFF2-40B4-BE49-F238E27FC236}">
              <a16:creationId xmlns:a16="http://schemas.microsoft.com/office/drawing/2014/main" id="{5A699E44-B85B-4721-ABBE-9BB039C5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8900" name="Picture 2">
          <a:extLst>
            <a:ext uri="{FF2B5EF4-FFF2-40B4-BE49-F238E27FC236}">
              <a16:creationId xmlns:a16="http://schemas.microsoft.com/office/drawing/2014/main" id="{2B5CBBED-709A-4B62-82C3-88BBEFA4A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9915" name="Picture 1">
          <a:extLst>
            <a:ext uri="{FF2B5EF4-FFF2-40B4-BE49-F238E27FC236}">
              <a16:creationId xmlns:a16="http://schemas.microsoft.com/office/drawing/2014/main" id="{892D4C40-749A-4BB2-A22C-33789DD7C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9916" name="Picture 2">
          <a:extLst>
            <a:ext uri="{FF2B5EF4-FFF2-40B4-BE49-F238E27FC236}">
              <a16:creationId xmlns:a16="http://schemas.microsoft.com/office/drawing/2014/main" id="{3FB51099-309C-4CF7-BC18-99FAD97A0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0925" name="Picture 1">
          <a:extLst>
            <a:ext uri="{FF2B5EF4-FFF2-40B4-BE49-F238E27FC236}">
              <a16:creationId xmlns:a16="http://schemas.microsoft.com/office/drawing/2014/main" id="{E623B441-1DA7-4020-A285-549D924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0926" name="Picture 2">
          <a:extLst>
            <a:ext uri="{FF2B5EF4-FFF2-40B4-BE49-F238E27FC236}">
              <a16:creationId xmlns:a16="http://schemas.microsoft.com/office/drawing/2014/main" id="{738BC42C-8FAF-43DD-BE4D-5B46ED06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1939" name="Picture 1">
          <a:extLst>
            <a:ext uri="{FF2B5EF4-FFF2-40B4-BE49-F238E27FC236}">
              <a16:creationId xmlns:a16="http://schemas.microsoft.com/office/drawing/2014/main" id="{0A74E6B6-F466-466A-AFD5-D42BC6280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1940" name="Picture 2">
          <a:extLst>
            <a:ext uri="{FF2B5EF4-FFF2-40B4-BE49-F238E27FC236}">
              <a16:creationId xmlns:a16="http://schemas.microsoft.com/office/drawing/2014/main" id="{36B6E71D-7A03-4AB4-BA8A-80CDF5EA3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2955" name="Picture 1">
          <a:extLst>
            <a:ext uri="{FF2B5EF4-FFF2-40B4-BE49-F238E27FC236}">
              <a16:creationId xmlns:a16="http://schemas.microsoft.com/office/drawing/2014/main" id="{4B6D1F58-29C4-4579-845F-B1C92F2BA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2956" name="Picture 2">
          <a:extLst>
            <a:ext uri="{FF2B5EF4-FFF2-40B4-BE49-F238E27FC236}">
              <a16:creationId xmlns:a16="http://schemas.microsoft.com/office/drawing/2014/main" id="{82207468-345E-48DF-8E2C-D0CFB5CD3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E1441"/>
  <sheetViews>
    <sheetView tabSelected="1" view="pageBreakPreview" topLeftCell="A4" zoomScaleNormal="100" zoomScaleSheetLayoutView="100" workbookViewId="0">
      <selection activeCell="F196" sqref="F196"/>
    </sheetView>
  </sheetViews>
  <sheetFormatPr defaultRowHeight="14.25"/>
  <cols>
    <col min="1" max="1" width="10.28515625" style="9" customWidth="1"/>
    <col min="2" max="2" width="45.42578125" style="10" customWidth="1"/>
    <col min="3" max="3" width="6.7109375" style="6" customWidth="1"/>
    <col min="4" max="4" width="14.7109375" style="115" customWidth="1"/>
    <col min="5" max="5" width="0.140625" style="4" customWidth="1"/>
    <col min="6" max="16384" width="9.140625" style="4"/>
  </cols>
  <sheetData>
    <row r="1" spans="1:5" ht="45" customHeight="1" thickBot="1">
      <c r="A1" s="19"/>
      <c r="B1" s="20"/>
      <c r="C1" s="157" t="s">
        <v>21</v>
      </c>
      <c r="D1" s="108"/>
    </row>
    <row r="2" spans="1:5" ht="15.75">
      <c r="A2" s="116" t="s">
        <v>147</v>
      </c>
      <c r="B2" s="205" t="s">
        <v>70</v>
      </c>
      <c r="C2" s="206"/>
      <c r="D2" s="206"/>
    </row>
    <row r="3" spans="1:5" s="31" customFormat="1">
      <c r="B3" s="98"/>
      <c r="C3" s="99"/>
      <c r="D3" s="109"/>
    </row>
    <row r="4" spans="1:5" s="31" customFormat="1" ht="67.5" customHeight="1">
      <c r="A4" s="207" t="s">
        <v>173</v>
      </c>
      <c r="B4" s="208"/>
      <c r="C4" s="208"/>
      <c r="D4" s="208"/>
      <c r="E4" s="209"/>
    </row>
    <row r="5" spans="1:5" s="31" customFormat="1" ht="46.5" customHeight="1">
      <c r="A5" s="207" t="s">
        <v>174</v>
      </c>
      <c r="B5" s="208"/>
      <c r="C5" s="208"/>
      <c r="D5" s="208"/>
      <c r="E5" s="209"/>
    </row>
    <row r="6" spans="1:5" s="31" customFormat="1">
      <c r="B6" s="98"/>
      <c r="C6" s="99"/>
      <c r="D6" s="109"/>
    </row>
    <row r="7" spans="1:5" ht="21.75" customHeight="1">
      <c r="B7" s="203" t="s">
        <v>172</v>
      </c>
      <c r="C7" s="204"/>
      <c r="D7" s="204"/>
    </row>
    <row r="8" spans="1:5" ht="15.75">
      <c r="A8" s="90"/>
      <c r="B8" s="102"/>
      <c r="C8" s="101"/>
      <c r="D8" s="110"/>
    </row>
    <row r="9" spans="1:5" ht="15.75">
      <c r="A9" s="90"/>
      <c r="B9" s="102"/>
      <c r="C9" s="101"/>
      <c r="D9" s="110"/>
    </row>
    <row r="10" spans="1:5" ht="13.9" customHeight="1">
      <c r="A10" s="33" t="s">
        <v>78</v>
      </c>
      <c r="B10" s="142" t="s">
        <v>102</v>
      </c>
      <c r="C10" s="143"/>
      <c r="D10" s="191">
        <f>'KANAL-Pot na Dobrotin'!F177</f>
        <v>0</v>
      </c>
    </row>
    <row r="11" spans="1:5" ht="13.9" customHeight="1">
      <c r="A11" s="33"/>
      <c r="B11" s="142"/>
      <c r="C11" s="143"/>
      <c r="D11" s="110"/>
    </row>
    <row r="12" spans="1:5" ht="15.75">
      <c r="A12" s="33" t="s">
        <v>103</v>
      </c>
      <c r="B12" s="142" t="s">
        <v>105</v>
      </c>
      <c r="C12" s="143"/>
      <c r="D12" s="191">
        <f>'KANAL-Cesta Talcev - 1'!F175</f>
        <v>0</v>
      </c>
    </row>
    <row r="13" spans="1:5" ht="15.75">
      <c r="A13" s="33"/>
      <c r="B13" s="142"/>
      <c r="C13" s="143"/>
      <c r="D13" s="110"/>
    </row>
    <row r="14" spans="1:5" ht="15.75">
      <c r="A14" s="33" t="s">
        <v>111</v>
      </c>
      <c r="B14" s="142" t="s">
        <v>104</v>
      </c>
      <c r="C14" s="143"/>
      <c r="D14" s="191">
        <f>'KANAL-Cesta Talcev - 2'!F175</f>
        <v>0</v>
      </c>
    </row>
    <row r="15" spans="1:5" ht="15.75">
      <c r="A15" s="33"/>
      <c r="B15" s="142"/>
      <c r="C15" s="143"/>
      <c r="D15" s="110"/>
    </row>
    <row r="16" spans="1:5" ht="15.75">
      <c r="A16" s="33" t="s">
        <v>112</v>
      </c>
      <c r="B16" s="142" t="s">
        <v>106</v>
      </c>
      <c r="C16" s="143"/>
      <c r="D16" s="191">
        <f>'KANAL-Cesta Talcev - 2.1'!F174</f>
        <v>0</v>
      </c>
    </row>
    <row r="17" spans="1:4" ht="15.75">
      <c r="A17" s="33"/>
      <c r="B17" s="142"/>
      <c r="C17" s="143"/>
      <c r="D17" s="110"/>
    </row>
    <row r="18" spans="1:4" ht="15.75">
      <c r="A18" s="33" t="s">
        <v>113</v>
      </c>
      <c r="B18" s="142" t="s">
        <v>118</v>
      </c>
      <c r="C18" s="143"/>
      <c r="D18" s="191">
        <f>'KANAL-Cesta Talcev - 2.2'!F175</f>
        <v>0</v>
      </c>
    </row>
    <row r="19" spans="1:4" ht="15.75">
      <c r="A19" s="33"/>
      <c r="B19" s="142"/>
      <c r="C19" s="143"/>
      <c r="D19" s="110"/>
    </row>
    <row r="20" spans="1:4" ht="15.75">
      <c r="A20" s="33" t="s">
        <v>114</v>
      </c>
      <c r="B20" s="142" t="s">
        <v>107</v>
      </c>
      <c r="C20" s="143"/>
      <c r="D20" s="191">
        <f>'KANAL-Cesta Talcev - 3'!F173</f>
        <v>0</v>
      </c>
    </row>
    <row r="21" spans="1:4" ht="15.75">
      <c r="A21" s="33"/>
      <c r="B21" s="142"/>
      <c r="C21" s="143"/>
      <c r="D21" s="110"/>
    </row>
    <row r="22" spans="1:4" ht="15.75">
      <c r="A22" s="33" t="s">
        <v>115</v>
      </c>
      <c r="B22" s="142" t="s">
        <v>108</v>
      </c>
      <c r="C22" s="143"/>
      <c r="D22" s="191">
        <f>'KANAL-Cesta Talcev - 4'!F173</f>
        <v>0</v>
      </c>
    </row>
    <row r="23" spans="1:4" ht="15.75">
      <c r="A23" s="33"/>
      <c r="B23" s="142"/>
      <c r="C23" s="143"/>
      <c r="D23" s="110"/>
    </row>
    <row r="24" spans="1:4" ht="15.75">
      <c r="A24" s="33" t="s">
        <v>116</v>
      </c>
      <c r="B24" s="142" t="s">
        <v>109</v>
      </c>
      <c r="C24" s="143"/>
      <c r="D24" s="191">
        <f>'KANAL-Arclin - 1'!F174</f>
        <v>0</v>
      </c>
    </row>
    <row r="25" spans="1:4" ht="15.75">
      <c r="A25" s="33"/>
      <c r="B25" s="142"/>
      <c r="C25" s="143"/>
      <c r="D25" s="110"/>
    </row>
    <row r="26" spans="1:4" ht="15.75">
      <c r="A26" s="33" t="s">
        <v>117</v>
      </c>
      <c r="B26" s="142" t="s">
        <v>110</v>
      </c>
      <c r="C26" s="143"/>
      <c r="D26" s="191">
        <f>'KANAL-Arclin - 3'!F177</f>
        <v>0</v>
      </c>
    </row>
    <row r="27" spans="1:4" ht="15.75">
      <c r="A27" s="33"/>
      <c r="B27" s="142"/>
      <c r="C27" s="143"/>
      <c r="D27" s="110"/>
    </row>
    <row r="28" spans="1:4" ht="15.75">
      <c r="A28" s="33" t="s">
        <v>119</v>
      </c>
      <c r="B28" s="142" t="s">
        <v>143</v>
      </c>
      <c r="C28" s="143"/>
      <c r="D28" s="191">
        <f>'KANAL-Arclin - 3.1'!F177</f>
        <v>0</v>
      </c>
    </row>
    <row r="29" spans="1:4" ht="16.5">
      <c r="A29" s="33"/>
      <c r="B29" s="100"/>
      <c r="C29" s="144"/>
      <c r="D29" s="144"/>
    </row>
    <row r="30" spans="1:4" ht="15.75">
      <c r="A30" s="104"/>
      <c r="B30" s="102"/>
      <c r="C30" s="101"/>
      <c r="D30" s="110"/>
    </row>
    <row r="31" spans="1:4" ht="17.25" thickBot="1">
      <c r="A31" s="104"/>
      <c r="B31" s="105" t="s">
        <v>45</v>
      </c>
      <c r="C31" s="106"/>
      <c r="D31" s="111">
        <f>SUM(D10:D28)</f>
        <v>0</v>
      </c>
    </row>
    <row r="32" spans="1:4" ht="17.25" thickTop="1">
      <c r="A32" s="104"/>
      <c r="B32" s="100"/>
      <c r="C32" s="101"/>
      <c r="D32" s="110"/>
    </row>
    <row r="33" spans="1:4" ht="15.75">
      <c r="A33" s="90"/>
      <c r="B33" s="119" t="s">
        <v>73</v>
      </c>
      <c r="C33" s="103"/>
      <c r="D33" s="107">
        <f>(D31)*0.22</f>
        <v>0</v>
      </c>
    </row>
    <row r="34" spans="1:4" ht="15.75">
      <c r="A34" s="90"/>
      <c r="B34" s="102"/>
      <c r="C34" s="101"/>
      <c r="D34" s="110"/>
    </row>
    <row r="35" spans="1:4" ht="17.25" thickBot="1">
      <c r="A35" s="90"/>
      <c r="B35" s="105" t="s">
        <v>45</v>
      </c>
      <c r="C35" s="106"/>
      <c r="D35" s="111">
        <f>SUM(D31:D33)</f>
        <v>0</v>
      </c>
    </row>
    <row r="36" spans="1:4" ht="13.5" thickTop="1">
      <c r="A36" s="104"/>
      <c r="B36" s="4"/>
      <c r="C36" s="4"/>
      <c r="D36" s="4"/>
    </row>
    <row r="37" spans="1:4" ht="12.75">
      <c r="A37" s="76"/>
      <c r="B37" s="70"/>
      <c r="C37" s="87"/>
      <c r="D37" s="112"/>
    </row>
    <row r="38" spans="1:4" ht="12.75">
      <c r="A38" s="76"/>
      <c r="B38" s="70"/>
      <c r="C38" s="87"/>
      <c r="D38" s="112"/>
    </row>
    <row r="39" spans="1:4" ht="12.75">
      <c r="A39" s="76"/>
      <c r="B39" s="70"/>
      <c r="C39" s="87"/>
      <c r="D39" s="112"/>
    </row>
    <row r="40" spans="1:4" ht="12.75">
      <c r="A40" s="76"/>
      <c r="B40" s="70"/>
      <c r="C40" s="87"/>
      <c r="D40" s="112"/>
    </row>
    <row r="41" spans="1:4" ht="12.75">
      <c r="A41" s="76"/>
      <c r="B41" s="70"/>
      <c r="C41" s="87"/>
      <c r="D41" s="112"/>
    </row>
    <row r="42" spans="1:4" ht="12.75">
      <c r="A42" s="76"/>
      <c r="B42" s="70"/>
      <c r="C42" s="87"/>
      <c r="D42" s="112"/>
    </row>
    <row r="43" spans="1:4" ht="12.75">
      <c r="A43" s="76"/>
      <c r="B43" s="70"/>
      <c r="C43" s="87"/>
      <c r="D43" s="112"/>
    </row>
    <row r="44" spans="1:4" ht="12.75">
      <c r="A44" s="76"/>
      <c r="B44" s="70"/>
      <c r="C44" s="87"/>
      <c r="D44" s="112"/>
    </row>
    <row r="45" spans="1:4" ht="12.75">
      <c r="A45" s="76"/>
      <c r="B45" s="70"/>
      <c r="C45" s="87"/>
      <c r="D45" s="112"/>
    </row>
    <row r="46" spans="1:4" ht="12.75">
      <c r="A46" s="76"/>
      <c r="B46" s="70"/>
      <c r="C46" s="87"/>
      <c r="D46" s="112"/>
    </row>
    <row r="47" spans="1:4" ht="12.75">
      <c r="A47" s="76"/>
      <c r="B47" s="70"/>
      <c r="C47" s="87"/>
      <c r="D47" s="112"/>
    </row>
    <row r="48" spans="1:4" ht="12.75">
      <c r="A48" s="76"/>
      <c r="B48" s="70"/>
      <c r="C48" s="87"/>
      <c r="D48" s="112"/>
    </row>
    <row r="49" spans="1:4" ht="12.75">
      <c r="A49" s="76"/>
      <c r="B49" s="70"/>
      <c r="C49" s="87"/>
      <c r="D49" s="112"/>
    </row>
    <row r="50" spans="1:4" ht="12.75">
      <c r="A50" s="76"/>
      <c r="B50" s="70"/>
      <c r="C50" s="87"/>
      <c r="D50" s="112"/>
    </row>
    <row r="51" spans="1:4" ht="12.75">
      <c r="A51" s="76"/>
      <c r="B51" s="70"/>
      <c r="C51" s="87"/>
      <c r="D51" s="112"/>
    </row>
    <row r="52" spans="1:4" ht="12.75">
      <c r="A52" s="76"/>
      <c r="B52" s="70"/>
      <c r="C52" s="87"/>
      <c r="D52" s="112"/>
    </row>
    <row r="53" spans="1:4" ht="12.75">
      <c r="A53" s="76"/>
      <c r="B53" s="70"/>
      <c r="C53" s="87"/>
      <c r="D53" s="112"/>
    </row>
    <row r="54" spans="1:4" ht="12.75">
      <c r="A54" s="76"/>
      <c r="B54" s="70"/>
      <c r="C54" s="87"/>
      <c r="D54" s="112"/>
    </row>
    <row r="55" spans="1:4" ht="12.75">
      <c r="A55" s="76"/>
      <c r="B55" s="70"/>
      <c r="C55" s="87"/>
      <c r="D55" s="112"/>
    </row>
    <row r="56" spans="1:4" ht="12.75">
      <c r="A56" s="76"/>
      <c r="B56" s="70"/>
      <c r="C56" s="87"/>
      <c r="D56" s="112"/>
    </row>
    <row r="57" spans="1:4" ht="12.75">
      <c r="A57" s="76"/>
      <c r="B57" s="70"/>
      <c r="C57" s="87"/>
      <c r="D57" s="112"/>
    </row>
    <row r="58" spans="1:4" ht="12.75">
      <c r="A58" s="76"/>
      <c r="B58" s="70"/>
      <c r="C58" s="87"/>
      <c r="D58" s="112"/>
    </row>
    <row r="59" spans="1:4" ht="12.75">
      <c r="A59" s="76"/>
      <c r="B59" s="70"/>
      <c r="C59" s="87"/>
      <c r="D59" s="112"/>
    </row>
    <row r="60" spans="1:4" ht="12.75">
      <c r="A60" s="76"/>
      <c r="B60" s="70"/>
      <c r="C60" s="87"/>
      <c r="D60" s="112"/>
    </row>
    <row r="61" spans="1:4" ht="12.75">
      <c r="A61" s="76"/>
      <c r="B61" s="70"/>
      <c r="C61" s="87"/>
      <c r="D61" s="112"/>
    </row>
    <row r="62" spans="1:4" ht="12.75">
      <c r="A62" s="76"/>
      <c r="B62" s="70"/>
      <c r="C62" s="87"/>
      <c r="D62" s="112"/>
    </row>
    <row r="63" spans="1:4" ht="12.75">
      <c r="A63" s="76"/>
      <c r="B63" s="70"/>
      <c r="C63" s="87"/>
      <c r="D63" s="112"/>
    </row>
    <row r="64" spans="1:4" ht="12.75">
      <c r="A64" s="76"/>
      <c r="B64" s="70"/>
      <c r="C64" s="87"/>
      <c r="D64" s="112"/>
    </row>
    <row r="65" spans="1:4" ht="12.75">
      <c r="A65" s="76"/>
      <c r="B65" s="70"/>
      <c r="C65" s="87"/>
      <c r="D65" s="112"/>
    </row>
    <row r="66" spans="1:4" ht="12.75">
      <c r="A66" s="76"/>
      <c r="B66" s="70"/>
      <c r="C66" s="87"/>
      <c r="D66" s="112"/>
    </row>
    <row r="67" spans="1:4" ht="12.75">
      <c r="A67" s="76"/>
      <c r="B67" s="70"/>
      <c r="C67" s="87"/>
      <c r="D67" s="112"/>
    </row>
    <row r="68" spans="1:4" ht="12.75">
      <c r="A68" s="76"/>
      <c r="B68" s="70"/>
      <c r="C68" s="87"/>
      <c r="D68" s="112"/>
    </row>
    <row r="69" spans="1:4" ht="12.75">
      <c r="A69" s="76"/>
      <c r="B69" s="70"/>
      <c r="C69" s="87"/>
      <c r="D69" s="112"/>
    </row>
    <row r="70" spans="1:4" ht="12.75">
      <c r="A70" s="76"/>
      <c r="B70" s="70"/>
      <c r="C70" s="87"/>
      <c r="D70" s="112"/>
    </row>
    <row r="71" spans="1:4" ht="12.75">
      <c r="A71" s="76"/>
      <c r="B71" s="70"/>
      <c r="C71" s="87"/>
      <c r="D71" s="112"/>
    </row>
    <row r="72" spans="1:4" ht="12.75">
      <c r="A72" s="76"/>
      <c r="B72" s="70"/>
      <c r="C72" s="87"/>
      <c r="D72" s="112"/>
    </row>
    <row r="73" spans="1:4" ht="12.75">
      <c r="A73" s="76"/>
      <c r="B73" s="70"/>
      <c r="C73" s="87"/>
      <c r="D73" s="112"/>
    </row>
    <row r="74" spans="1:4" ht="12.75">
      <c r="A74" s="76"/>
      <c r="B74" s="70"/>
      <c r="C74" s="87"/>
      <c r="D74" s="112"/>
    </row>
    <row r="75" spans="1:4" ht="12.75">
      <c r="A75" s="76"/>
      <c r="B75" s="70"/>
      <c r="C75" s="87"/>
      <c r="D75" s="112"/>
    </row>
    <row r="76" spans="1:4" ht="12.75">
      <c r="A76" s="76"/>
      <c r="B76" s="70"/>
      <c r="C76" s="87"/>
      <c r="D76" s="112"/>
    </row>
    <row r="77" spans="1:4" ht="12.75">
      <c r="A77" s="76"/>
      <c r="B77" s="70"/>
      <c r="C77" s="87"/>
      <c r="D77" s="112"/>
    </row>
    <row r="78" spans="1:4" ht="12.75">
      <c r="A78" s="76"/>
      <c r="B78" s="70"/>
      <c r="C78" s="87"/>
      <c r="D78" s="112"/>
    </row>
    <row r="79" spans="1:4" ht="12.75">
      <c r="A79" s="76"/>
      <c r="B79" s="70"/>
      <c r="C79" s="87"/>
      <c r="D79" s="112"/>
    </row>
    <row r="80" spans="1:4" ht="12.75">
      <c r="A80" s="76"/>
      <c r="B80" s="70"/>
      <c r="C80" s="87"/>
      <c r="D80" s="112"/>
    </row>
    <row r="81" spans="1:4" ht="12.75">
      <c r="A81" s="76"/>
      <c r="B81" s="70"/>
      <c r="C81" s="87"/>
      <c r="D81" s="112"/>
    </row>
    <row r="82" spans="1:4" ht="12.75">
      <c r="A82" s="76"/>
      <c r="B82" s="70"/>
      <c r="C82" s="87"/>
      <c r="D82" s="112"/>
    </row>
    <row r="83" spans="1:4" ht="12.75">
      <c r="A83" s="76"/>
      <c r="B83" s="70"/>
      <c r="C83" s="87"/>
      <c r="D83" s="113"/>
    </row>
    <row r="84" spans="1:4" ht="12.75">
      <c r="A84" s="76"/>
      <c r="B84" s="70"/>
      <c r="C84" s="87"/>
      <c r="D84" s="113"/>
    </row>
    <row r="85" spans="1:4" ht="12.75">
      <c r="A85" s="76"/>
      <c r="B85" s="70"/>
      <c r="C85" s="87"/>
      <c r="D85" s="113"/>
    </row>
    <row r="86" spans="1:4" ht="12.75">
      <c r="A86" s="76"/>
      <c r="B86" s="70"/>
      <c r="C86" s="87"/>
      <c r="D86" s="113"/>
    </row>
    <row r="87" spans="1:4" ht="12.75">
      <c r="A87" s="76"/>
      <c r="B87" s="70"/>
      <c r="C87" s="87"/>
      <c r="D87" s="113"/>
    </row>
    <row r="88" spans="1:4" ht="12.75">
      <c r="A88" s="76"/>
      <c r="B88" s="70"/>
      <c r="C88" s="87"/>
      <c r="D88" s="113"/>
    </row>
    <row r="89" spans="1:4" ht="12.75">
      <c r="A89" s="76"/>
      <c r="B89" s="70"/>
      <c r="C89" s="87"/>
      <c r="D89" s="113"/>
    </row>
    <row r="90" spans="1:4" ht="12.75">
      <c r="A90" s="76"/>
      <c r="B90" s="70"/>
      <c r="C90" s="87"/>
      <c r="D90" s="113"/>
    </row>
    <row r="91" spans="1:4" ht="12.75">
      <c r="A91" s="76"/>
      <c r="B91" s="70"/>
      <c r="C91" s="87"/>
      <c r="D91" s="113"/>
    </row>
    <row r="92" spans="1:4" ht="12.75">
      <c r="A92" s="76"/>
      <c r="B92" s="70"/>
      <c r="C92" s="87"/>
      <c r="D92" s="113"/>
    </row>
    <row r="93" spans="1:4" ht="12.75">
      <c r="A93" s="76"/>
      <c r="B93" s="70"/>
      <c r="C93" s="87"/>
      <c r="D93" s="113"/>
    </row>
    <row r="94" spans="1:4" ht="12.75">
      <c r="A94" s="76"/>
      <c r="B94" s="70"/>
      <c r="C94" s="87"/>
      <c r="D94" s="113"/>
    </row>
    <row r="95" spans="1:4" ht="12.75">
      <c r="A95" s="76"/>
      <c r="B95" s="70"/>
      <c r="C95" s="87"/>
      <c r="D95" s="113"/>
    </row>
    <row r="96" spans="1:4" ht="12.75">
      <c r="A96" s="76"/>
      <c r="B96" s="70"/>
      <c r="C96" s="87"/>
      <c r="D96" s="113"/>
    </row>
    <row r="97" spans="1:4" ht="12.75">
      <c r="A97" s="76"/>
      <c r="B97" s="70"/>
      <c r="C97" s="87"/>
      <c r="D97" s="113"/>
    </row>
    <row r="98" spans="1:4" ht="12.75">
      <c r="A98" s="76"/>
      <c r="B98" s="70"/>
      <c r="C98" s="87"/>
      <c r="D98" s="113"/>
    </row>
    <row r="99" spans="1:4" ht="12.75">
      <c r="A99" s="76"/>
      <c r="B99" s="70"/>
      <c r="C99" s="87"/>
      <c r="D99" s="113"/>
    </row>
    <row r="100" spans="1:4" ht="12.75">
      <c r="A100" s="76"/>
      <c r="B100" s="70"/>
      <c r="C100" s="87"/>
      <c r="D100" s="113"/>
    </row>
    <row r="101" spans="1:4" ht="12.75">
      <c r="A101" s="76"/>
      <c r="B101" s="70"/>
      <c r="C101" s="87"/>
      <c r="D101" s="113"/>
    </row>
    <row r="102" spans="1:4" ht="12.75">
      <c r="A102" s="76"/>
      <c r="B102" s="70"/>
      <c r="C102" s="87"/>
      <c r="D102" s="113"/>
    </row>
    <row r="103" spans="1:4" ht="12.75">
      <c r="A103" s="76"/>
      <c r="B103" s="70"/>
      <c r="C103" s="87"/>
      <c r="D103" s="113"/>
    </row>
    <row r="104" spans="1:4" ht="12.75">
      <c r="A104" s="76"/>
      <c r="B104" s="70"/>
      <c r="C104" s="87"/>
      <c r="D104" s="113"/>
    </row>
    <row r="105" spans="1:4" ht="12.75">
      <c r="A105" s="76"/>
      <c r="B105" s="70"/>
      <c r="C105" s="87"/>
      <c r="D105" s="113"/>
    </row>
    <row r="106" spans="1:4" ht="12.75">
      <c r="A106" s="76"/>
      <c r="B106" s="70"/>
      <c r="C106" s="87"/>
      <c r="D106" s="113"/>
    </row>
    <row r="107" spans="1:4" ht="12.75">
      <c r="A107" s="76"/>
      <c r="B107" s="70"/>
      <c r="C107" s="87"/>
      <c r="D107" s="113"/>
    </row>
    <row r="108" spans="1:4" ht="12.75">
      <c r="A108" s="76"/>
      <c r="B108" s="70"/>
      <c r="C108" s="87"/>
      <c r="D108" s="113"/>
    </row>
    <row r="109" spans="1:4" ht="12.75">
      <c r="A109" s="76"/>
      <c r="B109" s="70"/>
      <c r="C109" s="87"/>
      <c r="D109" s="113"/>
    </row>
    <row r="110" spans="1:4" ht="12.75">
      <c r="A110" s="76"/>
      <c r="B110" s="70"/>
      <c r="C110" s="87"/>
      <c r="D110" s="113"/>
    </row>
    <row r="111" spans="1:4" ht="12.75">
      <c r="A111" s="76"/>
      <c r="B111" s="70"/>
      <c r="C111" s="87"/>
      <c r="D111" s="113"/>
    </row>
    <row r="112" spans="1:4" ht="12.75">
      <c r="A112" s="76"/>
      <c r="B112" s="70"/>
      <c r="C112" s="87"/>
      <c r="D112" s="113"/>
    </row>
    <row r="113" spans="1:4" ht="12.75">
      <c r="A113" s="76"/>
      <c r="B113" s="70"/>
      <c r="C113" s="87"/>
      <c r="D113" s="113"/>
    </row>
    <row r="114" spans="1:4" ht="12.75">
      <c r="A114" s="76"/>
      <c r="B114" s="70"/>
      <c r="C114" s="87"/>
      <c r="D114" s="113"/>
    </row>
    <row r="115" spans="1:4" ht="12.75">
      <c r="A115" s="76"/>
      <c r="B115" s="70"/>
      <c r="C115" s="87"/>
      <c r="D115" s="113"/>
    </row>
    <row r="116" spans="1:4" ht="12.75">
      <c r="A116" s="76"/>
      <c r="B116" s="70"/>
      <c r="C116" s="87"/>
      <c r="D116" s="113"/>
    </row>
    <row r="117" spans="1:4" ht="12.75">
      <c r="A117" s="76"/>
      <c r="B117" s="70"/>
      <c r="C117" s="87"/>
      <c r="D117" s="113"/>
    </row>
    <row r="118" spans="1:4" ht="12.75">
      <c r="A118" s="76"/>
      <c r="B118" s="70"/>
      <c r="C118" s="87"/>
      <c r="D118" s="113"/>
    </row>
    <row r="119" spans="1:4" ht="12.75">
      <c r="A119" s="76"/>
      <c r="B119" s="70"/>
      <c r="C119" s="87"/>
      <c r="D119" s="113"/>
    </row>
    <row r="120" spans="1:4" ht="12.75">
      <c r="A120" s="76"/>
      <c r="B120" s="70"/>
      <c r="C120" s="87"/>
      <c r="D120" s="113"/>
    </row>
    <row r="121" spans="1:4" ht="12.75">
      <c r="A121" s="76"/>
      <c r="B121" s="70"/>
      <c r="C121" s="87"/>
      <c r="D121" s="113"/>
    </row>
    <row r="122" spans="1:4" ht="12.75">
      <c r="A122" s="76"/>
      <c r="B122" s="70"/>
      <c r="C122" s="87"/>
      <c r="D122" s="113"/>
    </row>
    <row r="123" spans="1:4" ht="12.75">
      <c r="A123" s="76"/>
      <c r="B123" s="70"/>
      <c r="C123" s="87"/>
      <c r="D123" s="113"/>
    </row>
    <row r="124" spans="1:4" ht="12.75">
      <c r="A124" s="76"/>
      <c r="B124" s="70"/>
      <c r="C124" s="87"/>
      <c r="D124" s="113"/>
    </row>
    <row r="125" spans="1:4" ht="12.75">
      <c r="A125" s="76"/>
      <c r="B125" s="70"/>
      <c r="C125" s="87"/>
      <c r="D125" s="113"/>
    </row>
    <row r="126" spans="1:4" ht="12.75">
      <c r="A126" s="76"/>
      <c r="B126" s="70"/>
      <c r="C126" s="87"/>
      <c r="D126" s="113"/>
    </row>
    <row r="127" spans="1:4" ht="12.75">
      <c r="A127" s="76"/>
      <c r="B127" s="70"/>
      <c r="C127" s="87"/>
      <c r="D127" s="113"/>
    </row>
    <row r="128" spans="1:4" ht="12.75">
      <c r="A128" s="76"/>
      <c r="B128" s="70"/>
      <c r="C128" s="87"/>
      <c r="D128" s="113"/>
    </row>
    <row r="129" spans="1:4" ht="12.75">
      <c r="A129" s="76"/>
      <c r="B129" s="70"/>
      <c r="C129" s="87"/>
      <c r="D129" s="113"/>
    </row>
    <row r="130" spans="1:4" ht="12.75">
      <c r="A130" s="76"/>
      <c r="B130" s="70"/>
      <c r="C130" s="87"/>
      <c r="D130" s="113"/>
    </row>
    <row r="131" spans="1:4" ht="12.75">
      <c r="A131" s="76"/>
      <c r="B131" s="70"/>
      <c r="C131" s="87"/>
      <c r="D131" s="113"/>
    </row>
    <row r="132" spans="1:4" ht="12.75">
      <c r="A132" s="76"/>
      <c r="B132" s="70"/>
      <c r="C132" s="87"/>
      <c r="D132" s="113"/>
    </row>
    <row r="133" spans="1:4" ht="12.75">
      <c r="A133" s="76"/>
      <c r="B133" s="70"/>
      <c r="C133" s="87"/>
      <c r="D133" s="113"/>
    </row>
    <row r="134" spans="1:4" ht="12.75">
      <c r="A134" s="76"/>
      <c r="B134" s="70"/>
      <c r="C134" s="87"/>
      <c r="D134" s="113"/>
    </row>
    <row r="135" spans="1:4" ht="12.75">
      <c r="A135" s="76"/>
      <c r="B135" s="70"/>
      <c r="C135" s="87"/>
      <c r="D135" s="113"/>
    </row>
    <row r="136" spans="1:4" ht="12.75">
      <c r="A136" s="76"/>
      <c r="B136" s="70"/>
      <c r="C136" s="87"/>
      <c r="D136" s="113"/>
    </row>
    <row r="137" spans="1:4" ht="12.75">
      <c r="A137" s="76"/>
      <c r="B137" s="70"/>
      <c r="C137" s="87"/>
      <c r="D137" s="113"/>
    </row>
    <row r="138" spans="1:4" ht="12.75">
      <c r="A138" s="76"/>
      <c r="B138" s="70"/>
      <c r="C138" s="87"/>
      <c r="D138" s="113"/>
    </row>
    <row r="139" spans="1:4" ht="12.75">
      <c r="A139" s="76"/>
      <c r="B139" s="70"/>
      <c r="C139" s="87"/>
      <c r="D139" s="113"/>
    </row>
    <row r="140" spans="1:4" ht="12.75">
      <c r="A140" s="76"/>
      <c r="B140" s="70"/>
      <c r="C140" s="87"/>
      <c r="D140" s="113"/>
    </row>
    <row r="141" spans="1:4" ht="12.75">
      <c r="A141" s="76"/>
      <c r="B141" s="70"/>
      <c r="C141" s="87"/>
      <c r="D141" s="113"/>
    </row>
    <row r="142" spans="1:4" ht="12.75">
      <c r="A142" s="76"/>
      <c r="B142" s="70"/>
      <c r="C142" s="87"/>
      <c r="D142" s="113"/>
    </row>
    <row r="143" spans="1:4" ht="12.75">
      <c r="A143" s="76"/>
      <c r="B143" s="70"/>
      <c r="C143" s="87"/>
      <c r="D143" s="113"/>
    </row>
    <row r="144" spans="1:4" ht="12.75">
      <c r="A144" s="76"/>
      <c r="B144" s="70"/>
      <c r="C144" s="87"/>
      <c r="D144" s="113"/>
    </row>
    <row r="145" spans="1:4" ht="12.75">
      <c r="A145" s="76"/>
      <c r="B145" s="70"/>
      <c r="C145" s="87"/>
      <c r="D145" s="113"/>
    </row>
    <row r="146" spans="1:4" ht="12.75">
      <c r="A146" s="76"/>
      <c r="B146" s="70"/>
      <c r="C146" s="87"/>
      <c r="D146" s="113"/>
    </row>
    <row r="147" spans="1:4" ht="12.75">
      <c r="A147" s="76"/>
      <c r="B147" s="70"/>
      <c r="C147" s="87"/>
      <c r="D147" s="113"/>
    </row>
    <row r="148" spans="1:4" ht="12.75">
      <c r="A148" s="76"/>
      <c r="B148" s="70"/>
      <c r="C148" s="87"/>
      <c r="D148" s="113"/>
    </row>
    <row r="149" spans="1:4" ht="12.75">
      <c r="A149" s="76"/>
      <c r="B149" s="70"/>
      <c r="C149" s="87"/>
      <c r="D149" s="113"/>
    </row>
    <row r="150" spans="1:4" ht="12.75">
      <c r="A150" s="76"/>
      <c r="B150" s="70"/>
      <c r="C150" s="87"/>
      <c r="D150" s="113"/>
    </row>
    <row r="151" spans="1:4" ht="12.75">
      <c r="A151" s="76"/>
      <c r="B151" s="70"/>
      <c r="C151" s="87"/>
      <c r="D151" s="113"/>
    </row>
    <row r="152" spans="1:4" ht="12.75">
      <c r="A152" s="76"/>
      <c r="B152" s="70"/>
      <c r="C152" s="87"/>
      <c r="D152" s="113"/>
    </row>
    <row r="153" spans="1:4" ht="12.75">
      <c r="A153" s="76"/>
      <c r="B153" s="70"/>
      <c r="C153" s="87"/>
      <c r="D153" s="113"/>
    </row>
    <row r="154" spans="1:4" ht="12.75">
      <c r="A154" s="76"/>
      <c r="B154" s="70"/>
      <c r="C154" s="87"/>
      <c r="D154" s="113"/>
    </row>
    <row r="155" spans="1:4" ht="12.75">
      <c r="A155" s="76"/>
      <c r="B155" s="70"/>
      <c r="C155" s="87"/>
      <c r="D155" s="113"/>
    </row>
    <row r="156" spans="1:4" ht="12.75">
      <c r="A156" s="76"/>
      <c r="B156" s="70"/>
      <c r="C156" s="87"/>
      <c r="D156" s="113"/>
    </row>
    <row r="157" spans="1:4" ht="12.75">
      <c r="A157" s="76"/>
      <c r="B157" s="70"/>
      <c r="C157" s="87"/>
      <c r="D157" s="113"/>
    </row>
    <row r="158" spans="1:4" ht="12.75">
      <c r="A158" s="76"/>
      <c r="B158" s="70"/>
      <c r="C158" s="87"/>
      <c r="D158" s="113"/>
    </row>
    <row r="159" spans="1:4" ht="12.75">
      <c r="A159" s="76"/>
      <c r="B159" s="70"/>
      <c r="C159" s="87"/>
      <c r="D159" s="113"/>
    </row>
    <row r="160" spans="1:4" ht="12.75">
      <c r="A160" s="76"/>
      <c r="B160" s="70"/>
      <c r="C160" s="87"/>
      <c r="D160" s="113"/>
    </row>
    <row r="161" spans="1:4" ht="12.75">
      <c r="A161" s="76"/>
      <c r="B161" s="70"/>
      <c r="C161" s="87"/>
      <c r="D161" s="113"/>
    </row>
    <row r="162" spans="1:4" ht="12.75">
      <c r="A162" s="76"/>
      <c r="B162" s="70"/>
      <c r="C162" s="87"/>
      <c r="D162" s="113"/>
    </row>
    <row r="163" spans="1:4" ht="12.75">
      <c r="A163" s="76"/>
      <c r="B163" s="70"/>
      <c r="C163" s="87"/>
      <c r="D163" s="113"/>
    </row>
    <row r="164" spans="1:4" ht="12.75">
      <c r="A164" s="76"/>
      <c r="B164" s="70"/>
      <c r="C164" s="87"/>
      <c r="D164" s="113"/>
    </row>
    <row r="165" spans="1:4" ht="12.75">
      <c r="A165" s="76"/>
      <c r="B165" s="70"/>
      <c r="C165" s="87"/>
      <c r="D165" s="113"/>
    </row>
    <row r="166" spans="1:4" ht="12.75">
      <c r="A166" s="76"/>
      <c r="B166" s="70"/>
      <c r="C166" s="87"/>
      <c r="D166" s="113"/>
    </row>
    <row r="167" spans="1:4" ht="12.75">
      <c r="A167" s="76"/>
      <c r="B167" s="70"/>
      <c r="C167" s="87"/>
      <c r="D167" s="113"/>
    </row>
    <row r="168" spans="1:4" ht="12.75">
      <c r="A168" s="76"/>
      <c r="B168" s="70"/>
      <c r="C168" s="87"/>
      <c r="D168" s="113"/>
    </row>
    <row r="169" spans="1:4" ht="12.75">
      <c r="A169" s="76"/>
      <c r="B169" s="70"/>
      <c r="C169" s="87"/>
      <c r="D169" s="113"/>
    </row>
    <row r="170" spans="1:4" ht="12.75">
      <c r="A170" s="76"/>
      <c r="B170" s="70"/>
      <c r="C170" s="87"/>
      <c r="D170" s="113"/>
    </row>
    <row r="171" spans="1:4" ht="12.75">
      <c r="A171" s="76"/>
      <c r="B171" s="70"/>
      <c r="C171" s="87"/>
      <c r="D171" s="113"/>
    </row>
    <row r="172" spans="1:4" ht="12.75">
      <c r="A172" s="76"/>
      <c r="B172" s="70"/>
      <c r="C172" s="87"/>
      <c r="D172" s="113"/>
    </row>
    <row r="173" spans="1:4" ht="12.75">
      <c r="A173" s="76"/>
      <c r="B173" s="70"/>
      <c r="C173" s="87"/>
      <c r="D173" s="113"/>
    </row>
    <row r="174" spans="1:4" ht="12.75">
      <c r="A174" s="76"/>
      <c r="B174" s="70"/>
      <c r="C174" s="87"/>
      <c r="D174" s="113"/>
    </row>
    <row r="175" spans="1:4" ht="12.75">
      <c r="A175" s="76"/>
      <c r="B175" s="70"/>
      <c r="C175" s="87"/>
      <c r="D175" s="113"/>
    </row>
    <row r="176" spans="1:4" ht="12.75">
      <c r="A176" s="76"/>
      <c r="B176" s="70"/>
      <c r="C176" s="87"/>
      <c r="D176" s="113"/>
    </row>
    <row r="177" spans="1:4" ht="12.75">
      <c r="A177" s="76"/>
      <c r="B177" s="70"/>
      <c r="C177" s="87"/>
      <c r="D177" s="113"/>
    </row>
    <row r="178" spans="1:4" ht="12.75">
      <c r="A178" s="76"/>
      <c r="B178" s="70"/>
      <c r="C178" s="87"/>
      <c r="D178" s="113"/>
    </row>
    <row r="179" spans="1:4" ht="12.75">
      <c r="A179" s="76"/>
      <c r="B179" s="70"/>
      <c r="C179" s="87"/>
      <c r="D179" s="113"/>
    </row>
    <row r="180" spans="1:4" ht="12.75">
      <c r="A180" s="76"/>
      <c r="B180" s="70"/>
      <c r="C180" s="87"/>
      <c r="D180" s="113"/>
    </row>
    <row r="181" spans="1:4" ht="12.75">
      <c r="A181" s="76"/>
      <c r="B181" s="70"/>
      <c r="C181" s="87"/>
      <c r="D181" s="113"/>
    </row>
    <row r="182" spans="1:4" ht="12.75">
      <c r="A182" s="76"/>
      <c r="B182" s="70"/>
      <c r="C182" s="87"/>
      <c r="D182" s="113"/>
    </row>
    <row r="183" spans="1:4" ht="12.75">
      <c r="A183" s="76"/>
      <c r="B183" s="70"/>
      <c r="C183" s="87"/>
      <c r="D183" s="113"/>
    </row>
    <row r="184" spans="1:4" ht="12.75">
      <c r="A184" s="76"/>
      <c r="B184" s="70"/>
      <c r="C184" s="87"/>
      <c r="D184" s="113"/>
    </row>
    <row r="185" spans="1:4" ht="12.75">
      <c r="A185" s="76"/>
      <c r="B185" s="70"/>
      <c r="C185" s="87"/>
      <c r="D185" s="113"/>
    </row>
    <row r="186" spans="1:4" ht="12.75">
      <c r="A186" s="76"/>
      <c r="B186" s="70"/>
      <c r="C186" s="87"/>
      <c r="D186" s="113"/>
    </row>
    <row r="187" spans="1:4" ht="12.75">
      <c r="A187" s="76"/>
      <c r="B187" s="70"/>
      <c r="C187" s="87"/>
      <c r="D187" s="113"/>
    </row>
    <row r="188" spans="1:4" ht="12.75">
      <c r="A188" s="76"/>
      <c r="B188" s="70"/>
      <c r="C188" s="87"/>
      <c r="D188" s="113"/>
    </row>
    <row r="189" spans="1:4" ht="12.75">
      <c r="A189" s="76"/>
      <c r="B189" s="70"/>
      <c r="C189" s="87"/>
      <c r="D189" s="113"/>
    </row>
    <row r="190" spans="1:4" ht="12.75">
      <c r="A190" s="76"/>
      <c r="B190" s="70"/>
      <c r="C190" s="87"/>
      <c r="D190" s="113"/>
    </row>
    <row r="191" spans="1:4" ht="12.75">
      <c r="A191" s="76"/>
      <c r="B191" s="70"/>
      <c r="C191" s="87"/>
      <c r="D191" s="113"/>
    </row>
    <row r="192" spans="1:4" ht="12.75">
      <c r="A192" s="76"/>
      <c r="B192" s="70"/>
      <c r="C192" s="87"/>
      <c r="D192" s="113"/>
    </row>
    <row r="193" spans="1:4" ht="12.75">
      <c r="A193" s="76"/>
      <c r="B193" s="70"/>
      <c r="C193" s="87"/>
      <c r="D193" s="113"/>
    </row>
    <row r="194" spans="1:4" ht="12.75">
      <c r="A194" s="76"/>
      <c r="B194" s="70"/>
      <c r="C194" s="87"/>
      <c r="D194" s="113"/>
    </row>
    <row r="195" spans="1:4" ht="12.75">
      <c r="A195" s="76"/>
      <c r="B195" s="70"/>
      <c r="C195" s="87"/>
      <c r="D195" s="113"/>
    </row>
    <row r="196" spans="1:4" ht="12.75">
      <c r="A196" s="76"/>
      <c r="B196" s="70"/>
      <c r="C196" s="87"/>
      <c r="D196" s="113"/>
    </row>
    <row r="197" spans="1:4" ht="12.75">
      <c r="A197" s="76"/>
      <c r="B197" s="70"/>
      <c r="C197" s="87"/>
      <c r="D197" s="113"/>
    </row>
    <row r="198" spans="1:4" ht="12.75">
      <c r="A198" s="76"/>
      <c r="B198" s="70"/>
      <c r="C198" s="87"/>
      <c r="D198" s="113"/>
    </row>
    <row r="199" spans="1:4" ht="12.75">
      <c r="A199" s="76"/>
      <c r="B199" s="70"/>
      <c r="C199" s="87"/>
      <c r="D199" s="113"/>
    </row>
    <row r="200" spans="1:4" ht="12.75">
      <c r="A200" s="76"/>
      <c r="B200" s="70"/>
      <c r="C200" s="87"/>
      <c r="D200" s="113"/>
    </row>
    <row r="201" spans="1:4" ht="12.75">
      <c r="A201" s="76"/>
      <c r="B201" s="70"/>
      <c r="C201" s="87"/>
      <c r="D201" s="113"/>
    </row>
    <row r="202" spans="1:4" ht="12.75">
      <c r="A202" s="76"/>
      <c r="B202" s="70"/>
      <c r="C202" s="87"/>
      <c r="D202" s="113"/>
    </row>
    <row r="203" spans="1:4" ht="12.75">
      <c r="A203" s="76"/>
      <c r="B203" s="70"/>
      <c r="C203" s="87"/>
      <c r="D203" s="113"/>
    </row>
    <row r="204" spans="1:4" ht="12.75">
      <c r="A204" s="76"/>
      <c r="B204" s="70"/>
      <c r="C204" s="87"/>
      <c r="D204" s="113"/>
    </row>
    <row r="205" spans="1:4" ht="12.75">
      <c r="A205" s="76"/>
      <c r="B205" s="70"/>
      <c r="C205" s="87"/>
      <c r="D205" s="113"/>
    </row>
    <row r="206" spans="1:4" ht="12.75">
      <c r="A206" s="76"/>
      <c r="B206" s="70"/>
      <c r="C206" s="87"/>
      <c r="D206" s="113"/>
    </row>
    <row r="207" spans="1:4" ht="12.75">
      <c r="A207" s="76"/>
      <c r="B207" s="70"/>
      <c r="C207" s="87"/>
      <c r="D207" s="113"/>
    </row>
    <row r="208" spans="1:4" ht="12.75">
      <c r="A208" s="76"/>
      <c r="B208" s="70"/>
      <c r="C208" s="87"/>
      <c r="D208" s="113"/>
    </row>
    <row r="209" spans="1:4" ht="12.75">
      <c r="A209" s="76"/>
      <c r="B209" s="70"/>
      <c r="C209" s="87"/>
      <c r="D209" s="113"/>
    </row>
    <row r="210" spans="1:4" ht="12.75">
      <c r="A210" s="76"/>
      <c r="B210" s="70"/>
      <c r="C210" s="87"/>
      <c r="D210" s="113"/>
    </row>
    <row r="211" spans="1:4" ht="12.75">
      <c r="A211" s="76"/>
      <c r="B211" s="70"/>
      <c r="C211" s="87"/>
      <c r="D211" s="113"/>
    </row>
    <row r="212" spans="1:4" ht="12.75">
      <c r="A212" s="76"/>
      <c r="B212" s="70"/>
      <c r="C212" s="87"/>
      <c r="D212" s="113"/>
    </row>
    <row r="213" spans="1:4" ht="12.75">
      <c r="A213" s="76"/>
      <c r="B213" s="70"/>
      <c r="C213" s="87"/>
      <c r="D213" s="113"/>
    </row>
    <row r="214" spans="1:4" ht="12.75">
      <c r="A214" s="76"/>
      <c r="B214" s="70"/>
      <c r="C214" s="87"/>
      <c r="D214" s="113"/>
    </row>
    <row r="215" spans="1:4" ht="12.75">
      <c r="A215" s="76"/>
      <c r="B215" s="70"/>
      <c r="C215" s="87"/>
      <c r="D215" s="113"/>
    </row>
    <row r="216" spans="1:4" ht="12.75">
      <c r="A216" s="76"/>
      <c r="B216" s="70"/>
      <c r="C216" s="87"/>
      <c r="D216" s="113"/>
    </row>
    <row r="217" spans="1:4" ht="12.75">
      <c r="A217" s="76"/>
      <c r="B217" s="70"/>
      <c r="C217" s="87"/>
      <c r="D217" s="113"/>
    </row>
    <row r="218" spans="1:4" ht="12.75">
      <c r="A218" s="76"/>
      <c r="B218" s="70"/>
      <c r="C218" s="87"/>
      <c r="D218" s="113"/>
    </row>
    <row r="219" spans="1:4" ht="12.75">
      <c r="A219" s="76"/>
      <c r="B219" s="70"/>
      <c r="C219" s="87"/>
      <c r="D219" s="113"/>
    </row>
    <row r="220" spans="1:4" ht="12.75">
      <c r="A220" s="76"/>
      <c r="B220" s="70"/>
      <c r="C220" s="87"/>
      <c r="D220" s="113"/>
    </row>
    <row r="221" spans="1:4" ht="12.75">
      <c r="A221" s="76"/>
      <c r="B221" s="70"/>
      <c r="C221" s="87"/>
      <c r="D221" s="113"/>
    </row>
    <row r="222" spans="1:4" ht="12.75">
      <c r="A222" s="76"/>
      <c r="B222" s="70"/>
      <c r="C222" s="87"/>
      <c r="D222" s="113"/>
    </row>
    <row r="223" spans="1:4" ht="12.75">
      <c r="A223" s="76"/>
      <c r="B223" s="70"/>
      <c r="C223" s="87"/>
      <c r="D223" s="113"/>
    </row>
    <row r="224" spans="1:4" ht="12.75">
      <c r="A224" s="76"/>
      <c r="B224" s="70"/>
      <c r="C224" s="87"/>
      <c r="D224" s="113"/>
    </row>
    <row r="225" spans="1:4" ht="12.75">
      <c r="A225" s="76"/>
      <c r="B225" s="70"/>
      <c r="C225" s="87"/>
      <c r="D225" s="113"/>
    </row>
    <row r="226" spans="1:4" ht="12.75">
      <c r="A226" s="76"/>
      <c r="B226" s="70"/>
      <c r="C226" s="87"/>
      <c r="D226" s="113"/>
    </row>
    <row r="227" spans="1:4" ht="12.75">
      <c r="A227" s="76"/>
      <c r="B227" s="70"/>
      <c r="C227" s="87"/>
      <c r="D227" s="113"/>
    </row>
    <row r="228" spans="1:4" ht="12.75">
      <c r="A228" s="76"/>
      <c r="B228" s="70"/>
      <c r="C228" s="87"/>
      <c r="D228" s="113"/>
    </row>
    <row r="229" spans="1:4" ht="12.75">
      <c r="A229" s="76"/>
      <c r="B229" s="70"/>
      <c r="C229" s="87"/>
      <c r="D229" s="113"/>
    </row>
    <row r="230" spans="1:4" ht="12.75">
      <c r="A230" s="76"/>
      <c r="B230" s="70"/>
      <c r="C230" s="87"/>
      <c r="D230" s="113"/>
    </row>
    <row r="231" spans="1:4" ht="12.75">
      <c r="A231" s="76"/>
      <c r="B231" s="70"/>
      <c r="C231" s="87"/>
      <c r="D231" s="113"/>
    </row>
    <row r="232" spans="1:4" ht="12.75">
      <c r="A232" s="76"/>
      <c r="B232" s="70"/>
      <c r="C232" s="87"/>
      <c r="D232" s="113"/>
    </row>
    <row r="233" spans="1:4" ht="12.75">
      <c r="A233" s="76"/>
      <c r="B233" s="70"/>
      <c r="C233" s="87"/>
      <c r="D233" s="113"/>
    </row>
    <row r="234" spans="1:4" ht="12.75">
      <c r="A234" s="76"/>
      <c r="B234" s="70"/>
      <c r="C234" s="87"/>
      <c r="D234" s="113"/>
    </row>
    <row r="235" spans="1:4" ht="12.75">
      <c r="A235" s="76"/>
      <c r="B235" s="70"/>
      <c r="C235" s="87"/>
      <c r="D235" s="113"/>
    </row>
    <row r="236" spans="1:4" ht="12.75">
      <c r="A236" s="76"/>
      <c r="B236" s="70"/>
      <c r="C236" s="87"/>
      <c r="D236" s="113"/>
    </row>
    <row r="237" spans="1:4" ht="12.75">
      <c r="A237" s="76"/>
      <c r="B237" s="70"/>
      <c r="C237" s="87"/>
      <c r="D237" s="113"/>
    </row>
    <row r="238" spans="1:4" ht="12.75">
      <c r="A238" s="76"/>
      <c r="B238" s="70"/>
      <c r="C238" s="87"/>
      <c r="D238" s="113"/>
    </row>
    <row r="239" spans="1:4" ht="12.75">
      <c r="A239" s="76"/>
      <c r="B239" s="70"/>
      <c r="C239" s="87"/>
      <c r="D239" s="113"/>
    </row>
    <row r="240" spans="1:4" ht="12.75">
      <c r="A240" s="76"/>
      <c r="B240" s="70"/>
      <c r="C240" s="87"/>
      <c r="D240" s="113"/>
    </row>
    <row r="241" spans="1:4" ht="12.75">
      <c r="A241" s="76"/>
      <c r="B241" s="70"/>
      <c r="C241" s="87"/>
      <c r="D241" s="113"/>
    </row>
    <row r="242" spans="1:4" ht="12.75">
      <c r="A242" s="76"/>
      <c r="B242" s="70"/>
      <c r="C242" s="87"/>
      <c r="D242" s="113"/>
    </row>
    <row r="243" spans="1:4" ht="12.75">
      <c r="A243" s="76"/>
      <c r="B243" s="70"/>
      <c r="C243" s="87"/>
      <c r="D243" s="113"/>
    </row>
    <row r="244" spans="1:4" ht="12.75">
      <c r="A244" s="76"/>
      <c r="B244" s="70"/>
      <c r="C244" s="87"/>
      <c r="D244" s="113"/>
    </row>
    <row r="245" spans="1:4" ht="12.75">
      <c r="A245" s="76"/>
      <c r="B245" s="70"/>
      <c r="C245" s="87"/>
      <c r="D245" s="113"/>
    </row>
    <row r="246" spans="1:4" ht="12.75">
      <c r="A246" s="76"/>
      <c r="B246" s="70"/>
      <c r="C246" s="87"/>
      <c r="D246" s="113"/>
    </row>
    <row r="247" spans="1:4" ht="12.75">
      <c r="A247" s="76"/>
      <c r="B247" s="70"/>
      <c r="C247" s="87"/>
      <c r="D247" s="113"/>
    </row>
    <row r="248" spans="1:4" ht="12.75">
      <c r="A248" s="76"/>
      <c r="B248" s="70"/>
      <c r="C248" s="87"/>
      <c r="D248" s="113"/>
    </row>
    <row r="249" spans="1:4" ht="12.75">
      <c r="A249" s="76"/>
      <c r="B249" s="70"/>
      <c r="C249" s="87"/>
      <c r="D249" s="113"/>
    </row>
    <row r="250" spans="1:4" ht="12.75">
      <c r="A250" s="76"/>
      <c r="B250" s="70"/>
      <c r="C250" s="87"/>
      <c r="D250" s="113"/>
    </row>
    <row r="251" spans="1:4" ht="12.75">
      <c r="A251" s="76"/>
      <c r="B251" s="70"/>
      <c r="C251" s="87"/>
      <c r="D251" s="113"/>
    </row>
    <row r="252" spans="1:4" ht="12.75">
      <c r="A252" s="76"/>
      <c r="B252" s="70"/>
      <c r="C252" s="87"/>
      <c r="D252" s="113"/>
    </row>
    <row r="253" spans="1:4" ht="12.75">
      <c r="A253" s="76"/>
      <c r="B253" s="70"/>
      <c r="C253" s="87"/>
      <c r="D253" s="113"/>
    </row>
    <row r="254" spans="1:4" ht="12.75">
      <c r="A254" s="76"/>
      <c r="B254" s="70"/>
      <c r="C254" s="87"/>
      <c r="D254" s="113"/>
    </row>
    <row r="255" spans="1:4" ht="12.75">
      <c r="A255" s="76"/>
      <c r="B255" s="70"/>
      <c r="C255" s="87"/>
      <c r="D255" s="113"/>
    </row>
    <row r="256" spans="1:4" ht="12.75">
      <c r="A256" s="76"/>
      <c r="B256" s="70"/>
      <c r="C256" s="87"/>
      <c r="D256" s="113"/>
    </row>
    <row r="257" spans="1:4" ht="12.75">
      <c r="A257" s="76"/>
      <c r="B257" s="70"/>
      <c r="C257" s="87"/>
      <c r="D257" s="113"/>
    </row>
    <row r="258" spans="1:4" ht="12.75">
      <c r="A258" s="76"/>
      <c r="B258" s="70"/>
      <c r="C258" s="87"/>
      <c r="D258" s="113"/>
    </row>
    <row r="259" spans="1:4" ht="12.75">
      <c r="A259" s="76"/>
      <c r="B259" s="70"/>
      <c r="C259" s="87"/>
      <c r="D259" s="113"/>
    </row>
    <row r="260" spans="1:4" ht="12.75">
      <c r="A260" s="76"/>
      <c r="B260" s="70"/>
      <c r="C260" s="87"/>
      <c r="D260" s="113"/>
    </row>
    <row r="261" spans="1:4" ht="12.75">
      <c r="A261" s="76"/>
      <c r="B261" s="70"/>
      <c r="C261" s="87"/>
      <c r="D261" s="113"/>
    </row>
    <row r="262" spans="1:4" ht="12.75">
      <c r="A262" s="76"/>
      <c r="B262" s="70"/>
      <c r="C262" s="87"/>
      <c r="D262" s="113"/>
    </row>
    <row r="263" spans="1:4" ht="12.75">
      <c r="A263" s="76"/>
      <c r="B263" s="70"/>
      <c r="C263" s="87"/>
      <c r="D263" s="113"/>
    </row>
    <row r="264" spans="1:4" ht="12.75">
      <c r="A264" s="76"/>
      <c r="B264" s="70"/>
      <c r="C264" s="87"/>
      <c r="D264" s="113"/>
    </row>
    <row r="265" spans="1:4" ht="12.75">
      <c r="A265" s="76"/>
      <c r="B265" s="70"/>
      <c r="C265" s="87"/>
      <c r="D265" s="113"/>
    </row>
    <row r="266" spans="1:4" ht="12.75">
      <c r="A266" s="76"/>
      <c r="B266" s="70"/>
      <c r="C266" s="87"/>
      <c r="D266" s="113"/>
    </row>
    <row r="267" spans="1:4" ht="12.75">
      <c r="A267" s="76"/>
      <c r="B267" s="70"/>
      <c r="C267" s="87"/>
      <c r="D267" s="113"/>
    </row>
    <row r="268" spans="1:4" ht="12.75">
      <c r="A268" s="76"/>
      <c r="B268" s="70"/>
      <c r="C268" s="87"/>
      <c r="D268" s="113"/>
    </row>
    <row r="269" spans="1:4" ht="12.75">
      <c r="A269" s="76"/>
      <c r="B269" s="70"/>
      <c r="C269" s="87"/>
      <c r="D269" s="113"/>
    </row>
    <row r="270" spans="1:4" ht="12.75">
      <c r="A270" s="76"/>
      <c r="B270" s="70"/>
      <c r="C270" s="87"/>
      <c r="D270" s="113"/>
    </row>
    <row r="271" spans="1:4" ht="12.75">
      <c r="A271" s="76"/>
      <c r="B271" s="70"/>
      <c r="C271" s="87"/>
      <c r="D271" s="113"/>
    </row>
    <row r="272" spans="1:4" ht="12.75">
      <c r="A272" s="76"/>
      <c r="B272" s="70"/>
      <c r="C272" s="87"/>
      <c r="D272" s="113"/>
    </row>
    <row r="273" spans="1:4" ht="12.75">
      <c r="A273" s="76"/>
      <c r="B273" s="70"/>
      <c r="C273" s="87"/>
      <c r="D273" s="113"/>
    </row>
    <row r="274" spans="1:4" ht="12.75">
      <c r="A274" s="76"/>
      <c r="B274" s="70"/>
      <c r="C274" s="87"/>
      <c r="D274" s="113"/>
    </row>
    <row r="275" spans="1:4" ht="12.75">
      <c r="A275" s="76"/>
      <c r="B275" s="70"/>
      <c r="C275" s="87"/>
      <c r="D275" s="113"/>
    </row>
    <row r="276" spans="1:4" ht="12.75">
      <c r="A276" s="76"/>
      <c r="B276" s="70"/>
      <c r="C276" s="87"/>
      <c r="D276" s="113"/>
    </row>
    <row r="277" spans="1:4" ht="12.75">
      <c r="A277" s="76"/>
      <c r="B277" s="70"/>
      <c r="C277" s="87"/>
      <c r="D277" s="113"/>
    </row>
    <row r="278" spans="1:4" ht="12.75">
      <c r="A278" s="76"/>
      <c r="B278" s="70"/>
      <c r="C278" s="87"/>
      <c r="D278" s="113"/>
    </row>
    <row r="279" spans="1:4" ht="12.75">
      <c r="A279" s="76"/>
      <c r="B279" s="70"/>
      <c r="C279" s="87"/>
      <c r="D279" s="113"/>
    </row>
    <row r="280" spans="1:4" ht="12.75">
      <c r="A280" s="76"/>
      <c r="B280" s="70"/>
      <c r="C280" s="87"/>
      <c r="D280" s="113"/>
    </row>
    <row r="281" spans="1:4" ht="12.75">
      <c r="A281" s="76"/>
      <c r="B281" s="70"/>
      <c r="C281" s="87"/>
      <c r="D281" s="113"/>
    </row>
    <row r="282" spans="1:4" ht="12.75">
      <c r="A282" s="76"/>
      <c r="B282" s="70"/>
      <c r="C282" s="87"/>
      <c r="D282" s="113"/>
    </row>
    <row r="283" spans="1:4" ht="12.75">
      <c r="A283" s="76"/>
      <c r="B283" s="70"/>
      <c r="C283" s="87"/>
      <c r="D283" s="113"/>
    </row>
    <row r="284" spans="1:4" ht="12.75">
      <c r="A284" s="76"/>
      <c r="B284" s="70"/>
      <c r="C284" s="87"/>
      <c r="D284" s="113"/>
    </row>
    <row r="285" spans="1:4" ht="12.75">
      <c r="A285" s="76"/>
      <c r="B285" s="70"/>
      <c r="C285" s="87"/>
      <c r="D285" s="113"/>
    </row>
    <row r="286" spans="1:4" ht="12.75">
      <c r="A286" s="76"/>
      <c r="B286" s="70"/>
      <c r="C286" s="87"/>
      <c r="D286" s="113"/>
    </row>
    <row r="287" spans="1:4" ht="12.75">
      <c r="A287" s="76"/>
      <c r="B287" s="70"/>
      <c r="C287" s="87"/>
      <c r="D287" s="113"/>
    </row>
    <row r="288" spans="1:4" ht="12.75">
      <c r="A288" s="76"/>
      <c r="B288" s="70"/>
      <c r="C288" s="87"/>
      <c r="D288" s="113"/>
    </row>
    <row r="289" spans="1:4" ht="12.75">
      <c r="A289" s="76"/>
      <c r="B289" s="70"/>
      <c r="C289" s="87"/>
      <c r="D289" s="113"/>
    </row>
    <row r="290" spans="1:4" ht="12.75">
      <c r="A290" s="76"/>
      <c r="B290" s="70"/>
      <c r="C290" s="87"/>
      <c r="D290" s="113"/>
    </row>
    <row r="291" spans="1:4" ht="12.75">
      <c r="A291" s="76"/>
      <c r="B291" s="70"/>
      <c r="C291" s="87"/>
      <c r="D291" s="113"/>
    </row>
    <row r="292" spans="1:4" ht="12.75">
      <c r="A292" s="76"/>
      <c r="B292" s="70"/>
      <c r="C292" s="87"/>
      <c r="D292" s="113"/>
    </row>
    <row r="293" spans="1:4" ht="12.75">
      <c r="A293" s="76"/>
      <c r="B293" s="70"/>
      <c r="C293" s="87"/>
      <c r="D293" s="113"/>
    </row>
    <row r="294" spans="1:4" ht="12.75">
      <c r="A294" s="76"/>
      <c r="B294" s="70"/>
      <c r="C294" s="87"/>
      <c r="D294" s="113"/>
    </row>
    <row r="295" spans="1:4" ht="12.75">
      <c r="A295" s="76"/>
      <c r="B295" s="70"/>
      <c r="C295" s="87"/>
      <c r="D295" s="113"/>
    </row>
    <row r="296" spans="1:4" ht="12.75">
      <c r="A296" s="76"/>
      <c r="B296" s="70"/>
      <c r="C296" s="87"/>
      <c r="D296" s="113"/>
    </row>
    <row r="297" spans="1:4" ht="12.75">
      <c r="A297" s="76"/>
      <c r="B297" s="70"/>
      <c r="C297" s="87"/>
      <c r="D297" s="113"/>
    </row>
    <row r="298" spans="1:4" ht="12.75">
      <c r="A298" s="76"/>
      <c r="B298" s="70"/>
      <c r="C298" s="87"/>
      <c r="D298" s="113"/>
    </row>
    <row r="299" spans="1:4" ht="12.75">
      <c r="A299" s="76"/>
      <c r="B299" s="70"/>
      <c r="C299" s="87"/>
      <c r="D299" s="113"/>
    </row>
    <row r="300" spans="1:4" ht="12.75">
      <c r="A300" s="76"/>
      <c r="B300" s="70"/>
      <c r="C300" s="87"/>
      <c r="D300" s="113"/>
    </row>
    <row r="301" spans="1:4" ht="12.75">
      <c r="A301" s="76"/>
      <c r="B301" s="70"/>
      <c r="C301" s="87"/>
      <c r="D301" s="113"/>
    </row>
    <row r="302" spans="1:4" ht="12.75">
      <c r="A302" s="76"/>
      <c r="B302" s="70"/>
      <c r="C302" s="87"/>
      <c r="D302" s="113"/>
    </row>
    <row r="303" spans="1:4" ht="12.75">
      <c r="A303" s="76"/>
      <c r="B303" s="70"/>
      <c r="C303" s="87"/>
      <c r="D303" s="113"/>
    </row>
    <row r="304" spans="1:4" ht="12.75">
      <c r="A304" s="76"/>
      <c r="B304" s="70"/>
      <c r="C304" s="87"/>
      <c r="D304" s="113"/>
    </row>
    <row r="305" spans="1:4" ht="12.75">
      <c r="A305" s="76"/>
      <c r="B305" s="70"/>
      <c r="C305" s="87"/>
      <c r="D305" s="113"/>
    </row>
    <row r="306" spans="1:4" ht="12.75">
      <c r="A306" s="76"/>
      <c r="B306" s="70"/>
      <c r="C306" s="87"/>
      <c r="D306" s="113"/>
    </row>
    <row r="307" spans="1:4" ht="12.75">
      <c r="A307" s="76"/>
      <c r="B307" s="70"/>
      <c r="C307" s="87"/>
      <c r="D307" s="113"/>
    </row>
    <row r="308" spans="1:4" ht="12.75">
      <c r="A308" s="76"/>
      <c r="B308" s="70"/>
      <c r="C308" s="87"/>
      <c r="D308" s="113"/>
    </row>
    <row r="309" spans="1:4" ht="12.75">
      <c r="A309" s="76"/>
      <c r="B309" s="70"/>
      <c r="C309" s="87"/>
      <c r="D309" s="113"/>
    </row>
    <row r="310" spans="1:4" ht="12.75">
      <c r="A310" s="76"/>
      <c r="B310" s="70"/>
      <c r="C310" s="87"/>
      <c r="D310" s="113"/>
    </row>
    <row r="311" spans="1:4" ht="12.75">
      <c r="A311" s="76"/>
      <c r="B311" s="70"/>
      <c r="C311" s="87"/>
      <c r="D311" s="113"/>
    </row>
    <row r="312" spans="1:4" ht="12.75">
      <c r="A312" s="76"/>
      <c r="B312" s="70"/>
      <c r="C312" s="87"/>
      <c r="D312" s="113"/>
    </row>
    <row r="313" spans="1:4" ht="12.75">
      <c r="A313" s="76"/>
      <c r="B313" s="70"/>
      <c r="C313" s="87"/>
      <c r="D313" s="113"/>
    </row>
    <row r="314" spans="1:4" ht="12.75">
      <c r="A314" s="76"/>
      <c r="B314" s="70"/>
      <c r="C314" s="87"/>
      <c r="D314" s="113"/>
    </row>
    <row r="315" spans="1:4" ht="12.75">
      <c r="A315" s="76"/>
      <c r="B315" s="70"/>
      <c r="C315" s="87"/>
      <c r="D315" s="113"/>
    </row>
    <row r="316" spans="1:4" ht="12.75">
      <c r="A316" s="76"/>
      <c r="B316" s="70"/>
      <c r="C316" s="87"/>
      <c r="D316" s="113"/>
    </row>
    <row r="317" spans="1:4" ht="12.75">
      <c r="A317" s="76"/>
      <c r="B317" s="70"/>
      <c r="C317" s="87"/>
      <c r="D317" s="113"/>
    </row>
    <row r="318" spans="1:4" ht="12.75">
      <c r="A318" s="76"/>
      <c r="B318" s="70"/>
      <c r="C318" s="87"/>
      <c r="D318" s="113"/>
    </row>
    <row r="319" spans="1:4" ht="12.75">
      <c r="A319" s="76"/>
      <c r="B319" s="70"/>
      <c r="C319" s="87"/>
      <c r="D319" s="113"/>
    </row>
    <row r="320" spans="1:4" ht="12.75">
      <c r="A320" s="76"/>
      <c r="B320" s="70"/>
      <c r="C320" s="87"/>
      <c r="D320" s="113"/>
    </row>
    <row r="321" spans="1:4" ht="12.75">
      <c r="A321" s="76"/>
      <c r="B321" s="70"/>
      <c r="C321" s="87"/>
      <c r="D321" s="113"/>
    </row>
    <row r="322" spans="1:4" ht="12.75">
      <c r="A322" s="76"/>
      <c r="B322" s="70"/>
      <c r="C322" s="87"/>
      <c r="D322" s="113"/>
    </row>
    <row r="323" spans="1:4" ht="12.75">
      <c r="A323" s="76"/>
      <c r="B323" s="70"/>
      <c r="C323" s="87"/>
      <c r="D323" s="113"/>
    </row>
    <row r="324" spans="1:4" ht="12.75">
      <c r="A324" s="76"/>
      <c r="B324" s="70"/>
      <c r="C324" s="87"/>
      <c r="D324" s="113"/>
    </row>
    <row r="325" spans="1:4" ht="12.75">
      <c r="A325" s="76"/>
      <c r="B325" s="70"/>
      <c r="C325" s="87"/>
      <c r="D325" s="113"/>
    </row>
    <row r="326" spans="1:4" ht="12.75">
      <c r="A326" s="76"/>
      <c r="B326" s="70"/>
      <c r="C326" s="87"/>
      <c r="D326" s="113"/>
    </row>
    <row r="327" spans="1:4" ht="12.75">
      <c r="A327" s="76"/>
      <c r="B327" s="70"/>
      <c r="C327" s="87"/>
      <c r="D327" s="113"/>
    </row>
    <row r="328" spans="1:4" ht="12.75">
      <c r="A328" s="76"/>
      <c r="B328" s="70"/>
      <c r="C328" s="87"/>
      <c r="D328" s="113"/>
    </row>
    <row r="329" spans="1:4" ht="12.75">
      <c r="A329" s="76"/>
      <c r="B329" s="70"/>
      <c r="C329" s="87"/>
      <c r="D329" s="113"/>
    </row>
    <row r="330" spans="1:4" ht="12.75">
      <c r="A330" s="76"/>
      <c r="B330" s="70"/>
      <c r="C330" s="87"/>
      <c r="D330" s="113"/>
    </row>
    <row r="331" spans="1:4" ht="12.75">
      <c r="A331" s="76"/>
      <c r="B331" s="70"/>
      <c r="C331" s="87"/>
      <c r="D331" s="113"/>
    </row>
    <row r="332" spans="1:4" ht="12.75">
      <c r="A332" s="76"/>
      <c r="B332" s="70"/>
      <c r="C332" s="87"/>
      <c r="D332" s="113"/>
    </row>
    <row r="333" spans="1:4" ht="12.75">
      <c r="A333" s="76"/>
      <c r="B333" s="70"/>
      <c r="C333" s="87"/>
      <c r="D333" s="113"/>
    </row>
    <row r="334" spans="1:4" ht="12.75">
      <c r="A334" s="76"/>
      <c r="B334" s="70"/>
      <c r="C334" s="87"/>
      <c r="D334" s="113"/>
    </row>
    <row r="335" spans="1:4" ht="12.75">
      <c r="A335" s="76"/>
      <c r="B335" s="70"/>
      <c r="C335" s="87"/>
      <c r="D335" s="113"/>
    </row>
    <row r="336" spans="1:4" ht="12.75">
      <c r="A336" s="76"/>
      <c r="B336" s="70"/>
      <c r="C336" s="87"/>
      <c r="D336" s="113"/>
    </row>
    <row r="337" spans="1:4" ht="12.75">
      <c r="A337" s="76"/>
      <c r="B337" s="70"/>
      <c r="C337" s="87"/>
      <c r="D337" s="113"/>
    </row>
    <row r="338" spans="1:4" ht="12.75">
      <c r="A338" s="76"/>
      <c r="B338" s="70"/>
      <c r="C338" s="87"/>
      <c r="D338" s="113"/>
    </row>
    <row r="339" spans="1:4" ht="12.75">
      <c r="A339" s="76"/>
      <c r="B339" s="70"/>
      <c r="C339" s="87"/>
      <c r="D339" s="113"/>
    </row>
    <row r="340" spans="1:4" ht="12.75">
      <c r="A340" s="76"/>
      <c r="B340" s="70"/>
      <c r="C340" s="87"/>
      <c r="D340" s="113"/>
    </row>
    <row r="341" spans="1:4" ht="12.75">
      <c r="A341" s="76"/>
      <c r="B341" s="70"/>
      <c r="C341" s="87"/>
      <c r="D341" s="113"/>
    </row>
    <row r="342" spans="1:4" ht="12.75">
      <c r="A342" s="76"/>
      <c r="B342" s="70"/>
      <c r="C342" s="87"/>
      <c r="D342" s="113"/>
    </row>
    <row r="343" spans="1:4" ht="12.75">
      <c r="A343" s="76"/>
      <c r="B343" s="70"/>
      <c r="C343" s="87"/>
      <c r="D343" s="113"/>
    </row>
    <row r="344" spans="1:4" ht="12.75">
      <c r="A344" s="76"/>
      <c r="B344" s="70"/>
      <c r="C344" s="87"/>
      <c r="D344" s="113"/>
    </row>
    <row r="345" spans="1:4" ht="12.75">
      <c r="A345" s="76"/>
      <c r="B345" s="70"/>
      <c r="C345" s="87"/>
      <c r="D345" s="113"/>
    </row>
    <row r="346" spans="1:4" ht="12.75">
      <c r="A346" s="76"/>
      <c r="B346" s="70"/>
      <c r="C346" s="87"/>
      <c r="D346" s="113"/>
    </row>
    <row r="347" spans="1:4" ht="12.75">
      <c r="A347" s="76"/>
      <c r="B347" s="70"/>
      <c r="C347" s="87"/>
      <c r="D347" s="113"/>
    </row>
    <row r="348" spans="1:4" ht="12.75">
      <c r="A348" s="76"/>
      <c r="B348" s="70"/>
      <c r="C348" s="87"/>
      <c r="D348" s="113"/>
    </row>
    <row r="349" spans="1:4" ht="12.75">
      <c r="A349" s="76"/>
      <c r="B349" s="70"/>
      <c r="C349" s="87"/>
      <c r="D349" s="113"/>
    </row>
    <row r="350" spans="1:4" ht="12.75">
      <c r="A350" s="76"/>
      <c r="B350" s="70"/>
      <c r="C350" s="87"/>
      <c r="D350" s="113"/>
    </row>
    <row r="351" spans="1:4" ht="12.75">
      <c r="A351" s="76"/>
      <c r="B351" s="70"/>
      <c r="C351" s="87"/>
      <c r="D351" s="113"/>
    </row>
    <row r="352" spans="1:4" ht="12.75">
      <c r="A352" s="76"/>
      <c r="B352" s="70"/>
      <c r="C352" s="87"/>
      <c r="D352" s="113"/>
    </row>
    <row r="353" spans="1:4" ht="12.75">
      <c r="A353" s="76"/>
      <c r="B353" s="70"/>
      <c r="C353" s="87"/>
      <c r="D353" s="113"/>
    </row>
    <row r="354" spans="1:4" ht="12.75">
      <c r="A354" s="76"/>
      <c r="B354" s="70"/>
      <c r="C354" s="87"/>
      <c r="D354" s="113"/>
    </row>
    <row r="355" spans="1:4" ht="12.75">
      <c r="A355" s="76"/>
      <c r="B355" s="70"/>
      <c r="C355" s="87"/>
      <c r="D355" s="113"/>
    </row>
    <row r="356" spans="1:4" ht="12.75">
      <c r="A356" s="76"/>
      <c r="B356" s="70"/>
      <c r="C356" s="87"/>
      <c r="D356" s="113"/>
    </row>
    <row r="357" spans="1:4" ht="12.75">
      <c r="A357" s="76"/>
      <c r="B357" s="70"/>
      <c r="C357" s="87"/>
      <c r="D357" s="113"/>
    </row>
    <row r="358" spans="1:4" ht="12.75">
      <c r="A358" s="76"/>
      <c r="B358" s="70"/>
      <c r="C358" s="87"/>
      <c r="D358" s="113"/>
    </row>
    <row r="359" spans="1:4" ht="12.75">
      <c r="A359" s="76"/>
      <c r="B359" s="70"/>
      <c r="C359" s="87"/>
      <c r="D359" s="113"/>
    </row>
    <row r="360" spans="1:4" ht="12.75">
      <c r="A360" s="76"/>
      <c r="B360" s="70"/>
      <c r="C360" s="87"/>
      <c r="D360" s="113"/>
    </row>
    <row r="361" spans="1:4" ht="12.75">
      <c r="A361" s="76"/>
      <c r="B361" s="70"/>
      <c r="C361" s="87"/>
      <c r="D361" s="113"/>
    </row>
    <row r="362" spans="1:4" ht="12.75">
      <c r="A362" s="76"/>
      <c r="B362" s="70"/>
      <c r="C362" s="87"/>
      <c r="D362" s="113"/>
    </row>
    <row r="363" spans="1:4" ht="12.75">
      <c r="A363" s="76"/>
      <c r="B363" s="70"/>
      <c r="C363" s="87"/>
      <c r="D363" s="113"/>
    </row>
    <row r="364" spans="1:4" ht="12.75">
      <c r="A364" s="76"/>
      <c r="B364" s="70"/>
      <c r="C364" s="87"/>
      <c r="D364" s="113"/>
    </row>
    <row r="365" spans="1:4" ht="12.75">
      <c r="A365" s="76"/>
      <c r="B365" s="70"/>
      <c r="C365" s="87"/>
      <c r="D365" s="113"/>
    </row>
    <row r="366" spans="1:4" ht="12.75">
      <c r="A366" s="76"/>
      <c r="B366" s="70"/>
      <c r="C366" s="87"/>
      <c r="D366" s="113"/>
    </row>
    <row r="367" spans="1:4" ht="12.75">
      <c r="A367" s="76"/>
      <c r="B367" s="70"/>
      <c r="C367" s="87"/>
      <c r="D367" s="113"/>
    </row>
    <row r="368" spans="1:4" ht="12.75">
      <c r="A368" s="76"/>
      <c r="B368" s="70"/>
      <c r="C368" s="87"/>
      <c r="D368" s="113"/>
    </row>
    <row r="369" spans="1:4" ht="12.75">
      <c r="A369" s="76"/>
      <c r="B369" s="70"/>
      <c r="C369" s="87"/>
      <c r="D369" s="113"/>
    </row>
    <row r="370" spans="1:4" ht="12.75">
      <c r="A370" s="76"/>
      <c r="B370" s="70"/>
      <c r="C370" s="87"/>
      <c r="D370" s="113"/>
    </row>
    <row r="371" spans="1:4" ht="12.75">
      <c r="A371" s="76"/>
      <c r="B371" s="70"/>
      <c r="C371" s="87"/>
      <c r="D371" s="113"/>
    </row>
    <row r="372" spans="1:4" ht="12.75">
      <c r="A372" s="76"/>
      <c r="B372" s="70"/>
      <c r="C372" s="87"/>
      <c r="D372" s="113"/>
    </row>
    <row r="373" spans="1:4" ht="12.75">
      <c r="A373" s="76"/>
      <c r="B373" s="70"/>
      <c r="C373" s="87"/>
      <c r="D373" s="113"/>
    </row>
    <row r="374" spans="1:4" ht="12.75">
      <c r="A374" s="76"/>
      <c r="B374" s="70"/>
      <c r="C374" s="87"/>
      <c r="D374" s="113"/>
    </row>
    <row r="375" spans="1:4" ht="12.75">
      <c r="A375" s="76"/>
      <c r="B375" s="70"/>
      <c r="C375" s="87"/>
      <c r="D375" s="113"/>
    </row>
    <row r="376" spans="1:4" ht="12.75">
      <c r="A376" s="76"/>
      <c r="B376" s="70"/>
      <c r="C376" s="87"/>
      <c r="D376" s="113"/>
    </row>
    <row r="377" spans="1:4" ht="12.75">
      <c r="A377" s="76"/>
      <c r="B377" s="70"/>
      <c r="C377" s="87"/>
      <c r="D377" s="113"/>
    </row>
    <row r="378" spans="1:4" ht="12.75">
      <c r="A378" s="76"/>
      <c r="B378" s="70"/>
      <c r="C378" s="87"/>
      <c r="D378" s="113"/>
    </row>
    <row r="379" spans="1:4" ht="12.75">
      <c r="A379" s="76"/>
      <c r="B379" s="70"/>
      <c r="C379" s="87"/>
      <c r="D379" s="113"/>
    </row>
    <row r="380" spans="1:4" ht="12.75">
      <c r="A380" s="76"/>
      <c r="B380" s="70"/>
      <c r="C380" s="87"/>
      <c r="D380" s="113"/>
    </row>
    <row r="381" spans="1:4" ht="12.75">
      <c r="A381" s="76"/>
      <c r="B381" s="70"/>
      <c r="C381" s="87"/>
      <c r="D381" s="113"/>
    </row>
    <row r="382" spans="1:4" ht="12.75">
      <c r="A382" s="76"/>
      <c r="B382" s="70"/>
      <c r="C382" s="87"/>
      <c r="D382" s="113"/>
    </row>
    <row r="383" spans="1:4" ht="12.75">
      <c r="A383" s="76"/>
      <c r="B383" s="70"/>
      <c r="C383" s="87"/>
      <c r="D383" s="113"/>
    </row>
    <row r="384" spans="1:4" ht="12.75">
      <c r="A384" s="76"/>
      <c r="B384" s="70"/>
      <c r="C384" s="87"/>
      <c r="D384" s="113"/>
    </row>
    <row r="385" spans="1:4" ht="12.75">
      <c r="A385" s="76"/>
      <c r="B385" s="70"/>
      <c r="C385" s="87"/>
      <c r="D385" s="113"/>
    </row>
    <row r="386" spans="1:4" ht="12.75">
      <c r="A386" s="76"/>
      <c r="B386" s="70"/>
      <c r="C386" s="87"/>
      <c r="D386" s="113"/>
    </row>
    <row r="387" spans="1:4" ht="12.75">
      <c r="A387" s="76"/>
      <c r="B387" s="70"/>
      <c r="C387" s="87"/>
      <c r="D387" s="113"/>
    </row>
    <row r="388" spans="1:4" ht="12.75">
      <c r="A388" s="76"/>
      <c r="B388" s="70"/>
      <c r="C388" s="87"/>
      <c r="D388" s="113"/>
    </row>
    <row r="389" spans="1:4" ht="12.75">
      <c r="A389" s="76"/>
      <c r="B389" s="70"/>
      <c r="C389" s="87"/>
      <c r="D389" s="113"/>
    </row>
    <row r="390" spans="1:4" ht="12.75">
      <c r="A390" s="76"/>
      <c r="B390" s="70"/>
      <c r="C390" s="87"/>
      <c r="D390" s="113"/>
    </row>
    <row r="391" spans="1:4" ht="12.75">
      <c r="A391" s="76"/>
      <c r="B391" s="70"/>
      <c r="C391" s="87"/>
      <c r="D391" s="113"/>
    </row>
    <row r="392" spans="1:4" ht="12.75">
      <c r="A392" s="76"/>
      <c r="B392" s="70"/>
      <c r="C392" s="87"/>
      <c r="D392" s="113"/>
    </row>
    <row r="393" spans="1:4" ht="12.75">
      <c r="A393" s="76"/>
      <c r="B393" s="70"/>
      <c r="C393" s="87"/>
      <c r="D393" s="113"/>
    </row>
    <row r="394" spans="1:4" ht="12.75">
      <c r="A394" s="76"/>
      <c r="B394" s="70"/>
      <c r="C394" s="87"/>
      <c r="D394" s="113"/>
    </row>
    <row r="395" spans="1:4" ht="12.75">
      <c r="A395" s="76"/>
      <c r="B395" s="70"/>
      <c r="C395" s="87"/>
      <c r="D395" s="113"/>
    </row>
    <row r="396" spans="1:4" ht="12.75">
      <c r="A396" s="76"/>
      <c r="B396" s="70"/>
      <c r="C396" s="87"/>
      <c r="D396" s="113"/>
    </row>
    <row r="397" spans="1:4" ht="12.75">
      <c r="A397" s="76"/>
      <c r="B397" s="70"/>
      <c r="C397" s="87"/>
      <c r="D397" s="113"/>
    </row>
    <row r="398" spans="1:4" ht="12.75">
      <c r="A398" s="76"/>
      <c r="B398" s="70"/>
      <c r="C398" s="87"/>
      <c r="D398" s="113"/>
    </row>
    <row r="399" spans="1:4" ht="12.75">
      <c r="A399" s="76"/>
      <c r="B399" s="70"/>
      <c r="C399" s="87"/>
      <c r="D399" s="113"/>
    </row>
    <row r="400" spans="1:4" ht="12.75">
      <c r="A400" s="76"/>
      <c r="B400" s="70"/>
      <c r="C400" s="87"/>
      <c r="D400" s="113"/>
    </row>
    <row r="401" spans="1:4" ht="12.75">
      <c r="A401" s="76"/>
      <c r="B401" s="70"/>
      <c r="C401" s="87"/>
      <c r="D401" s="113"/>
    </row>
    <row r="402" spans="1:4" ht="12.75">
      <c r="A402" s="76"/>
      <c r="B402" s="70"/>
      <c r="C402" s="87"/>
      <c r="D402" s="113"/>
    </row>
    <row r="403" spans="1:4" ht="12.75">
      <c r="A403" s="76"/>
      <c r="B403" s="70"/>
      <c r="C403" s="87"/>
      <c r="D403" s="113"/>
    </row>
    <row r="404" spans="1:4" ht="12.75">
      <c r="A404" s="76"/>
      <c r="B404" s="70"/>
      <c r="C404" s="87"/>
      <c r="D404" s="113"/>
    </row>
    <row r="405" spans="1:4" ht="12.75">
      <c r="A405" s="76"/>
      <c r="B405" s="70"/>
      <c r="C405" s="87"/>
      <c r="D405" s="113"/>
    </row>
    <row r="406" spans="1:4" ht="12.75">
      <c r="A406" s="76"/>
      <c r="B406" s="70"/>
      <c r="C406" s="87"/>
      <c r="D406" s="113"/>
    </row>
    <row r="407" spans="1:4" ht="12.75">
      <c r="A407" s="76"/>
      <c r="B407" s="70"/>
      <c r="C407" s="87"/>
      <c r="D407" s="113"/>
    </row>
    <row r="408" spans="1:4" ht="12.75">
      <c r="A408" s="76"/>
      <c r="B408" s="70"/>
      <c r="C408" s="87"/>
      <c r="D408" s="113"/>
    </row>
    <row r="409" spans="1:4" ht="12.75">
      <c r="A409" s="76"/>
      <c r="B409" s="70"/>
      <c r="C409" s="87"/>
      <c r="D409" s="113"/>
    </row>
    <row r="410" spans="1:4" ht="12.75">
      <c r="A410" s="76"/>
      <c r="B410" s="70"/>
      <c r="C410" s="87"/>
      <c r="D410" s="113"/>
    </row>
    <row r="411" spans="1:4" ht="12.75">
      <c r="A411" s="76"/>
      <c r="B411" s="70"/>
      <c r="C411" s="87"/>
      <c r="D411" s="113"/>
    </row>
    <row r="412" spans="1:4" ht="12.75">
      <c r="A412" s="76"/>
      <c r="B412" s="70"/>
      <c r="C412" s="87"/>
      <c r="D412" s="113"/>
    </row>
    <row r="413" spans="1:4" ht="12.75">
      <c r="A413" s="76"/>
      <c r="B413" s="70"/>
      <c r="C413" s="87"/>
      <c r="D413" s="113"/>
    </row>
    <row r="414" spans="1:4" ht="12.75">
      <c r="A414" s="76"/>
      <c r="B414" s="70"/>
      <c r="C414" s="87"/>
      <c r="D414" s="113"/>
    </row>
    <row r="415" spans="1:4" ht="12.75">
      <c r="A415" s="76"/>
      <c r="B415" s="70"/>
      <c r="C415" s="87"/>
      <c r="D415" s="113"/>
    </row>
    <row r="416" spans="1:4" ht="12.75">
      <c r="A416" s="76"/>
      <c r="B416" s="70"/>
      <c r="C416" s="87"/>
      <c r="D416" s="113"/>
    </row>
    <row r="417" spans="1:4" ht="12.75">
      <c r="A417" s="76"/>
      <c r="B417" s="70"/>
      <c r="C417" s="87"/>
      <c r="D417" s="113"/>
    </row>
    <row r="418" spans="1:4" ht="12.75">
      <c r="A418" s="76"/>
      <c r="B418" s="70"/>
      <c r="C418" s="87"/>
      <c r="D418" s="113"/>
    </row>
    <row r="419" spans="1:4" ht="12.75">
      <c r="A419" s="76"/>
      <c r="B419" s="70"/>
      <c r="C419" s="87"/>
      <c r="D419" s="113"/>
    </row>
    <row r="420" spans="1:4" ht="12.75">
      <c r="A420" s="76"/>
      <c r="B420" s="70"/>
      <c r="C420" s="87"/>
      <c r="D420" s="113"/>
    </row>
    <row r="421" spans="1:4" ht="12.75">
      <c r="A421" s="76"/>
      <c r="B421" s="70"/>
      <c r="C421" s="87"/>
      <c r="D421" s="113"/>
    </row>
    <row r="422" spans="1:4" ht="12.75">
      <c r="A422" s="76"/>
      <c r="B422" s="70"/>
      <c r="C422" s="87"/>
      <c r="D422" s="113"/>
    </row>
    <row r="423" spans="1:4" ht="12.75">
      <c r="A423" s="76"/>
      <c r="B423" s="70"/>
      <c r="C423" s="87"/>
      <c r="D423" s="113"/>
    </row>
    <row r="424" spans="1:4" ht="12.75">
      <c r="A424" s="76"/>
      <c r="B424" s="70"/>
      <c r="C424" s="87"/>
      <c r="D424" s="113"/>
    </row>
    <row r="425" spans="1:4" ht="12.75">
      <c r="A425" s="76"/>
      <c r="B425" s="70"/>
      <c r="C425" s="87"/>
      <c r="D425" s="113"/>
    </row>
    <row r="426" spans="1:4" ht="12.75">
      <c r="A426" s="76"/>
      <c r="B426" s="70"/>
      <c r="C426" s="87"/>
      <c r="D426" s="113"/>
    </row>
    <row r="427" spans="1:4" ht="12.75">
      <c r="A427" s="76"/>
      <c r="B427" s="70"/>
      <c r="C427" s="87"/>
      <c r="D427" s="113"/>
    </row>
    <row r="428" spans="1:4" ht="12.75">
      <c r="A428" s="76"/>
      <c r="B428" s="70"/>
      <c r="C428" s="87"/>
      <c r="D428" s="113"/>
    </row>
    <row r="429" spans="1:4" ht="12.75">
      <c r="A429" s="76"/>
      <c r="B429" s="70"/>
      <c r="C429" s="87"/>
      <c r="D429" s="113"/>
    </row>
    <row r="430" spans="1:4" ht="12.75">
      <c r="A430" s="76"/>
      <c r="B430" s="70"/>
      <c r="C430" s="87"/>
      <c r="D430" s="113"/>
    </row>
    <row r="431" spans="1:4" ht="12.75">
      <c r="A431" s="76"/>
      <c r="B431" s="70"/>
      <c r="C431" s="87"/>
      <c r="D431" s="113"/>
    </row>
    <row r="432" spans="1:4" ht="12.75">
      <c r="A432" s="76"/>
      <c r="B432" s="70"/>
      <c r="C432" s="87"/>
      <c r="D432" s="113"/>
    </row>
    <row r="433" spans="1:4" ht="12.75">
      <c r="A433" s="76"/>
      <c r="B433" s="70"/>
      <c r="C433" s="87"/>
      <c r="D433" s="113"/>
    </row>
    <row r="434" spans="1:4" ht="12.75">
      <c r="A434" s="76"/>
      <c r="B434" s="70"/>
      <c r="C434" s="87"/>
      <c r="D434" s="113"/>
    </row>
    <row r="435" spans="1:4" ht="12.75">
      <c r="A435" s="76"/>
      <c r="B435" s="70"/>
      <c r="C435" s="87"/>
      <c r="D435" s="113"/>
    </row>
    <row r="436" spans="1:4" ht="12.75">
      <c r="A436" s="76"/>
      <c r="B436" s="70"/>
      <c r="C436" s="87"/>
      <c r="D436" s="113"/>
    </row>
    <row r="437" spans="1:4" ht="12.75">
      <c r="A437" s="76"/>
      <c r="B437" s="70"/>
      <c r="C437" s="87"/>
      <c r="D437" s="113"/>
    </row>
    <row r="438" spans="1:4" ht="12.75">
      <c r="A438" s="76"/>
      <c r="B438" s="70"/>
      <c r="C438" s="87"/>
      <c r="D438" s="113"/>
    </row>
    <row r="439" spans="1:4" ht="12.75">
      <c r="A439" s="76"/>
      <c r="B439" s="70"/>
      <c r="C439" s="87"/>
      <c r="D439" s="113"/>
    </row>
    <row r="440" spans="1:4" ht="12.75">
      <c r="A440" s="76"/>
      <c r="B440" s="70"/>
      <c r="C440" s="87"/>
      <c r="D440" s="113"/>
    </row>
    <row r="441" spans="1:4" ht="12.75">
      <c r="A441" s="76"/>
      <c r="B441" s="70"/>
      <c r="C441" s="87"/>
      <c r="D441" s="113"/>
    </row>
    <row r="442" spans="1:4" ht="12.75">
      <c r="A442" s="76"/>
      <c r="B442" s="70"/>
      <c r="C442" s="87"/>
      <c r="D442" s="113"/>
    </row>
    <row r="443" spans="1:4" ht="12.75">
      <c r="A443" s="76"/>
      <c r="B443" s="70"/>
      <c r="C443" s="87"/>
      <c r="D443" s="113"/>
    </row>
    <row r="444" spans="1:4" ht="12.75">
      <c r="A444" s="76"/>
      <c r="B444" s="70"/>
      <c r="C444" s="87"/>
      <c r="D444" s="113"/>
    </row>
    <row r="445" spans="1:4" ht="12.75">
      <c r="A445" s="76"/>
      <c r="B445" s="70"/>
      <c r="C445" s="87"/>
      <c r="D445" s="113"/>
    </row>
    <row r="446" spans="1:4" ht="12.75">
      <c r="A446" s="76"/>
      <c r="B446" s="70"/>
      <c r="C446" s="87"/>
      <c r="D446" s="113"/>
    </row>
    <row r="447" spans="1:4" ht="12.75">
      <c r="A447" s="76"/>
      <c r="B447" s="70"/>
      <c r="C447" s="87"/>
      <c r="D447" s="113"/>
    </row>
    <row r="448" spans="1:4" ht="12.75">
      <c r="A448" s="76"/>
      <c r="B448" s="70"/>
      <c r="C448" s="87"/>
      <c r="D448" s="113"/>
    </row>
    <row r="449" spans="1:4" ht="12.75">
      <c r="A449" s="76"/>
      <c r="B449" s="70"/>
      <c r="C449" s="87"/>
      <c r="D449" s="113"/>
    </row>
    <row r="450" spans="1:4" ht="12.75">
      <c r="A450" s="76"/>
      <c r="B450" s="70"/>
      <c r="C450" s="87"/>
      <c r="D450" s="113"/>
    </row>
    <row r="451" spans="1:4" ht="12.75">
      <c r="A451" s="76"/>
      <c r="B451" s="70"/>
      <c r="C451" s="87"/>
      <c r="D451" s="113"/>
    </row>
    <row r="452" spans="1:4" ht="12.75">
      <c r="A452" s="76"/>
      <c r="B452" s="70"/>
      <c r="C452" s="87"/>
      <c r="D452" s="113"/>
    </row>
    <row r="453" spans="1:4" ht="12.75">
      <c r="A453" s="76"/>
      <c r="B453" s="70"/>
      <c r="C453" s="87"/>
      <c r="D453" s="113"/>
    </row>
    <row r="454" spans="1:4" ht="12.75">
      <c r="A454" s="76"/>
      <c r="B454" s="70"/>
      <c r="C454" s="87"/>
      <c r="D454" s="113"/>
    </row>
    <row r="455" spans="1:4" ht="12.75">
      <c r="A455" s="76"/>
      <c r="B455" s="70"/>
      <c r="C455" s="87"/>
      <c r="D455" s="113"/>
    </row>
    <row r="456" spans="1:4" ht="12.75">
      <c r="A456" s="76"/>
      <c r="B456" s="70"/>
      <c r="C456" s="87"/>
      <c r="D456" s="113"/>
    </row>
    <row r="457" spans="1:4" ht="12.75">
      <c r="A457" s="76"/>
      <c r="B457" s="70"/>
      <c r="C457" s="87"/>
      <c r="D457" s="113"/>
    </row>
    <row r="458" spans="1:4" ht="12.75">
      <c r="A458" s="76"/>
      <c r="B458" s="70"/>
      <c r="C458" s="87"/>
      <c r="D458" s="113"/>
    </row>
    <row r="459" spans="1:4" ht="12.75">
      <c r="A459" s="76"/>
      <c r="B459" s="70"/>
      <c r="C459" s="87"/>
      <c r="D459" s="113"/>
    </row>
    <row r="460" spans="1:4" ht="12.75">
      <c r="A460" s="76"/>
      <c r="B460" s="70"/>
      <c r="C460" s="87"/>
      <c r="D460" s="113"/>
    </row>
    <row r="461" spans="1:4" ht="12.75">
      <c r="A461" s="76"/>
      <c r="B461" s="70"/>
      <c r="C461" s="87"/>
      <c r="D461" s="113"/>
    </row>
    <row r="462" spans="1:4" ht="12.75">
      <c r="A462" s="76"/>
      <c r="B462" s="70"/>
      <c r="C462" s="87"/>
      <c r="D462" s="113"/>
    </row>
    <row r="463" spans="1:4" ht="12.75">
      <c r="A463" s="76"/>
      <c r="B463" s="70"/>
      <c r="C463" s="87"/>
      <c r="D463" s="113"/>
    </row>
    <row r="464" spans="1:4" ht="12.75">
      <c r="A464" s="76"/>
      <c r="B464" s="70"/>
      <c r="C464" s="87"/>
      <c r="D464" s="113"/>
    </row>
    <row r="465" spans="1:4" ht="12.75">
      <c r="A465" s="76"/>
      <c r="B465" s="70"/>
      <c r="C465" s="87"/>
      <c r="D465" s="113"/>
    </row>
    <row r="466" spans="1:4" ht="12.75">
      <c r="A466" s="76"/>
      <c r="B466" s="70"/>
      <c r="C466" s="87"/>
      <c r="D466" s="113"/>
    </row>
    <row r="467" spans="1:4" ht="12.75">
      <c r="A467" s="76"/>
      <c r="B467" s="70"/>
      <c r="C467" s="87"/>
      <c r="D467" s="113"/>
    </row>
    <row r="468" spans="1:4" ht="12.75">
      <c r="A468" s="76"/>
      <c r="B468" s="70"/>
      <c r="C468" s="87"/>
      <c r="D468" s="113"/>
    </row>
    <row r="469" spans="1:4" ht="12.75">
      <c r="A469" s="76"/>
      <c r="B469" s="70"/>
      <c r="C469" s="87"/>
      <c r="D469" s="113"/>
    </row>
    <row r="470" spans="1:4" ht="12.75">
      <c r="A470" s="76"/>
      <c r="B470" s="70"/>
      <c r="C470" s="87"/>
      <c r="D470" s="113"/>
    </row>
    <row r="471" spans="1:4" ht="12.75">
      <c r="A471" s="76"/>
      <c r="B471" s="70"/>
      <c r="C471" s="87"/>
      <c r="D471" s="113"/>
    </row>
    <row r="472" spans="1:4" ht="12.75">
      <c r="A472" s="76"/>
      <c r="B472" s="70"/>
      <c r="C472" s="87"/>
      <c r="D472" s="113"/>
    </row>
    <row r="473" spans="1:4" ht="12.75">
      <c r="A473" s="76"/>
      <c r="B473" s="70"/>
      <c r="C473" s="87"/>
      <c r="D473" s="113"/>
    </row>
    <row r="474" spans="1:4" ht="12.75">
      <c r="A474" s="76"/>
      <c r="B474" s="70"/>
      <c r="C474" s="87"/>
      <c r="D474" s="113"/>
    </row>
    <row r="475" spans="1:4" ht="12.75">
      <c r="A475" s="76"/>
      <c r="B475" s="70"/>
      <c r="C475" s="87"/>
      <c r="D475" s="113"/>
    </row>
    <row r="476" spans="1:4" ht="12.75">
      <c r="A476" s="76"/>
      <c r="B476" s="70"/>
      <c r="C476" s="87"/>
      <c r="D476" s="113"/>
    </row>
    <row r="477" spans="1:4" ht="12.75">
      <c r="A477" s="76"/>
      <c r="B477" s="70"/>
      <c r="C477" s="87"/>
      <c r="D477" s="113"/>
    </row>
    <row r="478" spans="1:4" ht="12.75">
      <c r="A478" s="76"/>
      <c r="B478" s="70"/>
      <c r="C478" s="87"/>
      <c r="D478" s="113"/>
    </row>
    <row r="479" spans="1:4" ht="12.75">
      <c r="A479" s="76"/>
      <c r="B479" s="70"/>
      <c r="C479" s="87"/>
      <c r="D479" s="113"/>
    </row>
    <row r="480" spans="1:4" ht="12.75">
      <c r="A480" s="76"/>
      <c r="B480" s="70"/>
      <c r="C480" s="87"/>
      <c r="D480" s="113"/>
    </row>
    <row r="481" spans="1:4" ht="12.75">
      <c r="A481" s="76"/>
      <c r="B481" s="70"/>
      <c r="C481" s="87"/>
      <c r="D481" s="113"/>
    </row>
    <row r="482" spans="1:4" ht="12.75">
      <c r="A482" s="76"/>
      <c r="B482" s="70"/>
      <c r="C482" s="87"/>
      <c r="D482" s="113"/>
    </row>
    <row r="483" spans="1:4" ht="12.75">
      <c r="A483" s="76"/>
      <c r="B483" s="70"/>
      <c r="C483" s="87"/>
      <c r="D483" s="113"/>
    </row>
    <row r="484" spans="1:4" ht="12.75">
      <c r="A484" s="76"/>
      <c r="B484" s="70"/>
      <c r="C484" s="87"/>
      <c r="D484" s="113"/>
    </row>
    <row r="485" spans="1:4" ht="12.75">
      <c r="A485" s="76"/>
      <c r="B485" s="70"/>
      <c r="C485" s="87"/>
      <c r="D485" s="113"/>
    </row>
    <row r="486" spans="1:4" ht="12.75">
      <c r="A486" s="76"/>
      <c r="B486" s="70"/>
      <c r="C486" s="87"/>
      <c r="D486" s="113"/>
    </row>
    <row r="487" spans="1:4" ht="12.75">
      <c r="A487" s="76"/>
      <c r="B487" s="70"/>
      <c r="C487" s="87"/>
      <c r="D487" s="113"/>
    </row>
    <row r="488" spans="1:4" ht="12.75">
      <c r="A488" s="76"/>
      <c r="B488" s="70"/>
      <c r="C488" s="87"/>
      <c r="D488" s="113"/>
    </row>
    <row r="489" spans="1:4" ht="12.75">
      <c r="A489" s="76"/>
      <c r="B489" s="70"/>
      <c r="C489" s="87"/>
      <c r="D489" s="113"/>
    </row>
    <row r="490" spans="1:4" ht="12.75">
      <c r="A490" s="76"/>
      <c r="B490" s="70"/>
      <c r="C490" s="87"/>
      <c r="D490" s="113"/>
    </row>
    <row r="491" spans="1:4" ht="12.75">
      <c r="A491" s="76"/>
      <c r="B491" s="70"/>
      <c r="C491" s="87"/>
      <c r="D491" s="113"/>
    </row>
    <row r="492" spans="1:4" ht="12.75">
      <c r="A492" s="76"/>
      <c r="B492" s="70"/>
      <c r="C492" s="87"/>
      <c r="D492" s="113"/>
    </row>
    <row r="493" spans="1:4" ht="12.75">
      <c r="A493" s="76"/>
      <c r="B493" s="70"/>
      <c r="C493" s="87"/>
      <c r="D493" s="113"/>
    </row>
    <row r="494" spans="1:4" ht="12.75">
      <c r="A494" s="76"/>
      <c r="B494" s="70"/>
      <c r="C494" s="87"/>
      <c r="D494" s="113"/>
    </row>
    <row r="495" spans="1:4" ht="12.75">
      <c r="A495" s="76"/>
      <c r="B495" s="70"/>
      <c r="C495" s="87"/>
      <c r="D495" s="113"/>
    </row>
    <row r="496" spans="1:4" ht="12.75">
      <c r="A496" s="76"/>
      <c r="B496" s="70"/>
      <c r="C496" s="87"/>
      <c r="D496" s="113"/>
    </row>
    <row r="497" spans="1:4" ht="12.75">
      <c r="A497" s="76"/>
      <c r="B497" s="70"/>
      <c r="C497" s="87"/>
      <c r="D497" s="113"/>
    </row>
    <row r="498" spans="1:4" ht="12.75">
      <c r="A498" s="76"/>
      <c r="B498" s="70"/>
      <c r="C498" s="87"/>
      <c r="D498" s="113"/>
    </row>
    <row r="499" spans="1:4" ht="12.75">
      <c r="A499" s="76"/>
      <c r="B499" s="70"/>
      <c r="C499" s="87"/>
      <c r="D499" s="113"/>
    </row>
    <row r="500" spans="1:4" ht="12.75">
      <c r="A500" s="76"/>
      <c r="B500" s="70"/>
      <c r="C500" s="87"/>
      <c r="D500" s="113"/>
    </row>
    <row r="501" spans="1:4" ht="12.75">
      <c r="A501" s="76"/>
      <c r="B501" s="70"/>
      <c r="C501" s="87"/>
      <c r="D501" s="113"/>
    </row>
    <row r="502" spans="1:4" ht="12.75">
      <c r="A502" s="76"/>
      <c r="B502" s="70"/>
      <c r="C502" s="87"/>
      <c r="D502" s="113"/>
    </row>
    <row r="503" spans="1:4" ht="12.75">
      <c r="A503" s="76"/>
      <c r="B503" s="70"/>
      <c r="C503" s="87"/>
      <c r="D503" s="113"/>
    </row>
    <row r="504" spans="1:4" ht="12.75">
      <c r="A504" s="76"/>
      <c r="B504" s="70"/>
      <c r="C504" s="87"/>
      <c r="D504" s="113"/>
    </row>
    <row r="505" spans="1:4" ht="12.75">
      <c r="A505" s="76"/>
      <c r="B505" s="70"/>
      <c r="C505" s="87"/>
      <c r="D505" s="113"/>
    </row>
    <row r="506" spans="1:4" ht="12.75">
      <c r="A506" s="76"/>
      <c r="B506" s="70"/>
      <c r="C506" s="87"/>
      <c r="D506" s="113"/>
    </row>
    <row r="507" spans="1:4" ht="12.75">
      <c r="A507" s="76"/>
      <c r="B507" s="70"/>
      <c r="C507" s="87"/>
      <c r="D507" s="113"/>
    </row>
    <row r="508" spans="1:4" ht="12.75">
      <c r="A508" s="76"/>
      <c r="B508" s="70"/>
      <c r="C508" s="87"/>
      <c r="D508" s="113"/>
    </row>
    <row r="509" spans="1:4" ht="12.75">
      <c r="A509" s="76"/>
      <c r="B509" s="70"/>
      <c r="C509" s="87"/>
      <c r="D509" s="113"/>
    </row>
    <row r="510" spans="1:4" ht="12.75">
      <c r="A510" s="76"/>
      <c r="B510" s="70"/>
      <c r="C510" s="87"/>
      <c r="D510" s="113"/>
    </row>
    <row r="511" spans="1:4" ht="12.75">
      <c r="A511" s="76"/>
      <c r="B511" s="70"/>
      <c r="C511" s="87"/>
      <c r="D511" s="113"/>
    </row>
    <row r="512" spans="1:4" ht="12.75">
      <c r="A512" s="76"/>
      <c r="B512" s="70"/>
      <c r="C512" s="87"/>
      <c r="D512" s="113"/>
    </row>
    <row r="513" spans="1:4" ht="12.75">
      <c r="A513" s="76"/>
      <c r="B513" s="70"/>
      <c r="C513" s="87"/>
      <c r="D513" s="113"/>
    </row>
    <row r="514" spans="1:4" ht="12.75">
      <c r="A514" s="76"/>
      <c r="B514" s="70"/>
      <c r="C514" s="87"/>
      <c r="D514" s="113"/>
    </row>
    <row r="515" spans="1:4" ht="12.75">
      <c r="A515" s="76"/>
      <c r="B515" s="70"/>
      <c r="C515" s="87"/>
      <c r="D515" s="113"/>
    </row>
    <row r="516" spans="1:4" ht="12.75">
      <c r="A516" s="76"/>
      <c r="B516" s="70"/>
      <c r="C516" s="87"/>
      <c r="D516" s="113"/>
    </row>
    <row r="517" spans="1:4" ht="12.75">
      <c r="A517" s="76"/>
      <c r="B517" s="70"/>
      <c r="C517" s="87"/>
      <c r="D517" s="113"/>
    </row>
    <row r="518" spans="1:4" ht="12.75">
      <c r="A518" s="76"/>
      <c r="B518" s="70"/>
      <c r="C518" s="87"/>
      <c r="D518" s="113"/>
    </row>
    <row r="519" spans="1:4" ht="12.75">
      <c r="A519" s="76"/>
      <c r="B519" s="70"/>
      <c r="C519" s="87"/>
      <c r="D519" s="113"/>
    </row>
    <row r="520" spans="1:4" ht="12.75">
      <c r="A520" s="76"/>
      <c r="B520" s="70"/>
      <c r="C520" s="87"/>
      <c r="D520" s="113"/>
    </row>
    <row r="521" spans="1:4" ht="12.75">
      <c r="A521" s="76"/>
      <c r="B521" s="70"/>
      <c r="C521" s="87"/>
      <c r="D521" s="113"/>
    </row>
    <row r="522" spans="1:4" ht="12.75">
      <c r="A522" s="76"/>
      <c r="B522" s="70"/>
      <c r="C522" s="87"/>
      <c r="D522" s="113"/>
    </row>
    <row r="523" spans="1:4" ht="12.75">
      <c r="A523" s="76"/>
      <c r="B523" s="70"/>
      <c r="C523" s="87"/>
      <c r="D523" s="113"/>
    </row>
    <row r="524" spans="1:4" ht="12.75">
      <c r="A524" s="76"/>
      <c r="B524" s="70"/>
      <c r="C524" s="87"/>
      <c r="D524" s="113"/>
    </row>
    <row r="525" spans="1:4" ht="12.75">
      <c r="A525" s="76"/>
      <c r="B525" s="70"/>
      <c r="C525" s="87"/>
      <c r="D525" s="113"/>
    </row>
    <row r="526" spans="1:4" ht="12.75">
      <c r="A526" s="76"/>
      <c r="B526" s="70"/>
      <c r="C526" s="87"/>
      <c r="D526" s="113"/>
    </row>
    <row r="527" spans="1:4" ht="12.75">
      <c r="A527" s="76"/>
      <c r="B527" s="70"/>
      <c r="C527" s="87"/>
      <c r="D527" s="113"/>
    </row>
    <row r="528" spans="1:4" ht="12.75">
      <c r="A528" s="76"/>
      <c r="B528" s="70"/>
      <c r="C528" s="87"/>
      <c r="D528" s="113"/>
    </row>
    <row r="529" spans="1:4" ht="12.75">
      <c r="A529" s="76"/>
      <c r="B529" s="70"/>
      <c r="C529" s="87"/>
      <c r="D529" s="113"/>
    </row>
    <row r="530" spans="1:4" ht="12.75">
      <c r="A530" s="76"/>
      <c r="B530" s="70"/>
      <c r="C530" s="87"/>
      <c r="D530" s="113"/>
    </row>
    <row r="531" spans="1:4" ht="12.75">
      <c r="A531" s="76"/>
      <c r="B531" s="70"/>
      <c r="C531" s="87"/>
      <c r="D531" s="113"/>
    </row>
    <row r="532" spans="1:4" ht="12.75">
      <c r="A532" s="76"/>
      <c r="B532" s="70"/>
      <c r="C532" s="87"/>
      <c r="D532" s="113"/>
    </row>
    <row r="533" spans="1:4" ht="12.75">
      <c r="A533" s="76"/>
      <c r="B533" s="70"/>
      <c r="C533" s="87"/>
      <c r="D533" s="113"/>
    </row>
    <row r="534" spans="1:4" ht="12.75">
      <c r="A534" s="76"/>
      <c r="B534" s="70"/>
      <c r="C534" s="87"/>
      <c r="D534" s="113"/>
    </row>
    <row r="535" spans="1:4" ht="12.75">
      <c r="A535" s="76"/>
      <c r="B535" s="70"/>
      <c r="C535" s="87"/>
      <c r="D535" s="113"/>
    </row>
    <row r="536" spans="1:4" ht="12.75">
      <c r="A536" s="76"/>
      <c r="B536" s="70"/>
      <c r="C536" s="87"/>
      <c r="D536" s="113"/>
    </row>
    <row r="537" spans="1:4" ht="12.75">
      <c r="A537" s="76"/>
      <c r="B537" s="70"/>
      <c r="C537" s="87"/>
      <c r="D537" s="113"/>
    </row>
    <row r="538" spans="1:4" ht="12.75">
      <c r="A538" s="76"/>
      <c r="B538" s="70"/>
      <c r="C538" s="87"/>
      <c r="D538" s="113"/>
    </row>
    <row r="539" spans="1:4" ht="12.75">
      <c r="A539" s="76"/>
      <c r="B539" s="70"/>
      <c r="C539" s="87"/>
      <c r="D539" s="113"/>
    </row>
    <row r="540" spans="1:4" ht="12.75">
      <c r="A540" s="76"/>
      <c r="B540" s="70"/>
      <c r="C540" s="87"/>
      <c r="D540" s="113"/>
    </row>
    <row r="541" spans="1:4" ht="12.75">
      <c r="A541" s="76"/>
      <c r="B541" s="70"/>
      <c r="C541" s="87"/>
      <c r="D541" s="113"/>
    </row>
    <row r="542" spans="1:4" ht="12.75">
      <c r="A542" s="76"/>
      <c r="B542" s="70"/>
      <c r="C542" s="87"/>
      <c r="D542" s="113"/>
    </row>
    <row r="543" spans="1:4" ht="12.75">
      <c r="A543" s="76"/>
      <c r="B543" s="70"/>
      <c r="C543" s="87"/>
      <c r="D543" s="113"/>
    </row>
    <row r="544" spans="1:4" ht="12.75">
      <c r="A544" s="76"/>
      <c r="B544" s="70"/>
      <c r="C544" s="87"/>
      <c r="D544" s="113"/>
    </row>
    <row r="545" spans="1:4" ht="12.75">
      <c r="A545" s="76"/>
      <c r="B545" s="70"/>
      <c r="C545" s="87"/>
      <c r="D545" s="113"/>
    </row>
    <row r="546" spans="1:4" ht="12.75">
      <c r="A546" s="76"/>
      <c r="B546" s="70"/>
      <c r="C546" s="87"/>
      <c r="D546" s="113"/>
    </row>
    <row r="547" spans="1:4" ht="12.75">
      <c r="A547" s="76"/>
      <c r="B547" s="70"/>
      <c r="C547" s="87"/>
      <c r="D547" s="113"/>
    </row>
    <row r="548" spans="1:4" ht="12.75">
      <c r="A548" s="76"/>
      <c r="B548" s="70"/>
      <c r="C548" s="87"/>
      <c r="D548" s="113"/>
    </row>
    <row r="549" spans="1:4" ht="12.75">
      <c r="A549" s="76"/>
      <c r="B549" s="70"/>
      <c r="C549" s="87"/>
      <c r="D549" s="113"/>
    </row>
    <row r="550" spans="1:4" ht="12.75">
      <c r="A550" s="76"/>
      <c r="B550" s="70"/>
      <c r="C550" s="87"/>
      <c r="D550" s="113"/>
    </row>
    <row r="551" spans="1:4" ht="12.75">
      <c r="A551" s="76"/>
      <c r="B551" s="70"/>
      <c r="C551" s="87"/>
      <c r="D551" s="113"/>
    </row>
    <row r="552" spans="1:4" ht="12.75">
      <c r="A552" s="76"/>
      <c r="B552" s="70"/>
      <c r="C552" s="87"/>
      <c r="D552" s="113"/>
    </row>
    <row r="553" spans="1:4" ht="12.75">
      <c r="A553" s="76"/>
      <c r="B553" s="70"/>
      <c r="C553" s="87"/>
      <c r="D553" s="113"/>
    </row>
    <row r="554" spans="1:4" ht="12.75">
      <c r="A554" s="76"/>
      <c r="B554" s="70"/>
      <c r="C554" s="87"/>
      <c r="D554" s="113"/>
    </row>
    <row r="555" spans="1:4" ht="12.75">
      <c r="A555" s="76"/>
      <c r="B555" s="70"/>
      <c r="C555" s="87"/>
      <c r="D555" s="113"/>
    </row>
    <row r="556" spans="1:4" ht="12.75">
      <c r="A556" s="76"/>
      <c r="B556" s="70"/>
      <c r="C556" s="87"/>
      <c r="D556" s="113"/>
    </row>
    <row r="557" spans="1:4" ht="12.75">
      <c r="A557" s="76"/>
      <c r="B557" s="70"/>
      <c r="C557" s="87"/>
      <c r="D557" s="113"/>
    </row>
    <row r="558" spans="1:4" ht="12.75">
      <c r="A558" s="76"/>
      <c r="B558" s="70"/>
      <c r="C558" s="87"/>
      <c r="D558" s="113"/>
    </row>
    <row r="559" spans="1:4" ht="12.75">
      <c r="A559" s="76"/>
      <c r="B559" s="70"/>
      <c r="C559" s="87"/>
      <c r="D559" s="113"/>
    </row>
    <row r="560" spans="1:4" ht="12.75">
      <c r="A560" s="76"/>
      <c r="B560" s="70"/>
      <c r="C560" s="87"/>
      <c r="D560" s="113"/>
    </row>
    <row r="561" spans="1:4" ht="12.75">
      <c r="A561" s="76"/>
      <c r="B561" s="70"/>
      <c r="C561" s="87"/>
      <c r="D561" s="113"/>
    </row>
    <row r="562" spans="1:4" ht="12.75">
      <c r="A562" s="76"/>
      <c r="B562" s="70"/>
      <c r="C562" s="87"/>
      <c r="D562" s="113"/>
    </row>
    <row r="563" spans="1:4" ht="12.75">
      <c r="A563" s="76"/>
      <c r="B563" s="70"/>
      <c r="C563" s="87"/>
      <c r="D563" s="113"/>
    </row>
    <row r="564" spans="1:4" ht="12.75">
      <c r="A564" s="76"/>
      <c r="B564" s="70"/>
      <c r="C564" s="87"/>
      <c r="D564" s="113"/>
    </row>
    <row r="565" spans="1:4" ht="12.75">
      <c r="A565" s="76"/>
      <c r="B565" s="70"/>
      <c r="C565" s="87"/>
      <c r="D565" s="113"/>
    </row>
    <row r="566" spans="1:4" ht="12.75">
      <c r="A566" s="76"/>
      <c r="B566" s="70"/>
      <c r="C566" s="87"/>
      <c r="D566" s="113"/>
    </row>
    <row r="567" spans="1:4" ht="12.75">
      <c r="A567" s="76"/>
      <c r="B567" s="70"/>
      <c r="C567" s="87"/>
      <c r="D567" s="113"/>
    </row>
    <row r="568" spans="1:4" ht="12.75">
      <c r="A568" s="76"/>
      <c r="B568" s="70"/>
      <c r="C568" s="87"/>
      <c r="D568" s="113"/>
    </row>
    <row r="569" spans="1:4" ht="12.75">
      <c r="A569" s="76"/>
      <c r="B569" s="70"/>
      <c r="C569" s="87"/>
      <c r="D569" s="113"/>
    </row>
    <row r="570" spans="1:4" ht="12.75">
      <c r="A570" s="76"/>
      <c r="B570" s="70"/>
      <c r="C570" s="87"/>
      <c r="D570" s="113"/>
    </row>
    <row r="571" spans="1:4" ht="12.75">
      <c r="A571" s="76"/>
      <c r="B571" s="70"/>
      <c r="C571" s="87"/>
      <c r="D571" s="113"/>
    </row>
    <row r="572" spans="1:4" ht="12.75">
      <c r="A572" s="76"/>
      <c r="B572" s="70"/>
      <c r="C572" s="87"/>
      <c r="D572" s="113"/>
    </row>
    <row r="573" spans="1:4" ht="12.75">
      <c r="A573" s="76"/>
      <c r="B573" s="70"/>
      <c r="C573" s="87"/>
      <c r="D573" s="113"/>
    </row>
    <row r="574" spans="1:4" ht="12.75">
      <c r="A574" s="76"/>
      <c r="B574" s="70"/>
      <c r="C574" s="87"/>
      <c r="D574" s="113"/>
    </row>
    <row r="575" spans="1:4" ht="12.75">
      <c r="A575" s="76"/>
      <c r="B575" s="70"/>
      <c r="C575" s="87"/>
      <c r="D575" s="113"/>
    </row>
    <row r="576" spans="1:4" ht="12.75">
      <c r="A576" s="76"/>
      <c r="B576" s="70"/>
      <c r="C576" s="87"/>
      <c r="D576" s="113"/>
    </row>
    <row r="577" spans="1:4" ht="12.75">
      <c r="A577" s="76"/>
      <c r="B577" s="70"/>
      <c r="C577" s="87"/>
      <c r="D577" s="113"/>
    </row>
    <row r="578" spans="1:4" ht="12.75">
      <c r="A578" s="76"/>
      <c r="B578" s="70"/>
      <c r="C578" s="87"/>
      <c r="D578" s="113"/>
    </row>
    <row r="579" spans="1:4" ht="12.75">
      <c r="A579" s="76"/>
      <c r="B579" s="70"/>
      <c r="C579" s="87"/>
      <c r="D579" s="113"/>
    </row>
    <row r="580" spans="1:4" ht="12.75">
      <c r="A580" s="76"/>
      <c r="B580" s="70"/>
      <c r="C580" s="87"/>
      <c r="D580" s="113"/>
    </row>
    <row r="581" spans="1:4" ht="12.75">
      <c r="A581" s="76"/>
      <c r="B581" s="70"/>
      <c r="C581" s="87"/>
      <c r="D581" s="113"/>
    </row>
    <row r="582" spans="1:4" ht="12.75">
      <c r="A582" s="76"/>
      <c r="B582" s="70"/>
      <c r="C582" s="87"/>
      <c r="D582" s="113"/>
    </row>
    <row r="583" spans="1:4" ht="12.75">
      <c r="A583" s="76"/>
      <c r="B583" s="70"/>
      <c r="C583" s="87"/>
      <c r="D583" s="113"/>
    </row>
    <row r="584" spans="1:4" ht="12.75">
      <c r="A584" s="76"/>
      <c r="B584" s="70"/>
      <c r="C584" s="87"/>
      <c r="D584" s="113"/>
    </row>
    <row r="585" spans="1:4" ht="12.75">
      <c r="A585" s="76"/>
      <c r="B585" s="70"/>
      <c r="C585" s="87"/>
      <c r="D585" s="113"/>
    </row>
    <row r="586" spans="1:4" ht="12.75">
      <c r="A586" s="76"/>
      <c r="B586" s="70"/>
      <c r="C586" s="87"/>
      <c r="D586" s="113"/>
    </row>
    <row r="587" spans="1:4" ht="12.75">
      <c r="A587" s="76"/>
      <c r="B587" s="70"/>
      <c r="C587" s="87"/>
      <c r="D587" s="113"/>
    </row>
    <row r="588" spans="1:4" ht="12.75">
      <c r="A588" s="76"/>
      <c r="B588" s="70"/>
      <c r="C588" s="87"/>
      <c r="D588" s="113"/>
    </row>
    <row r="589" spans="1:4" ht="12.75">
      <c r="A589" s="76"/>
      <c r="B589" s="70"/>
      <c r="C589" s="87"/>
      <c r="D589" s="113"/>
    </row>
    <row r="590" spans="1:4" ht="12.75">
      <c r="A590" s="76"/>
      <c r="B590" s="70"/>
      <c r="C590" s="87"/>
      <c r="D590" s="113"/>
    </row>
    <row r="591" spans="1:4" ht="12.75">
      <c r="A591" s="76"/>
      <c r="B591" s="70"/>
      <c r="C591" s="87"/>
      <c r="D591" s="113"/>
    </row>
    <row r="592" spans="1:4" ht="12.75">
      <c r="A592" s="76"/>
      <c r="B592" s="70"/>
      <c r="C592" s="87"/>
      <c r="D592" s="113"/>
    </row>
    <row r="593" spans="1:4" ht="12.75">
      <c r="A593" s="76"/>
      <c r="B593" s="70"/>
      <c r="C593" s="87"/>
      <c r="D593" s="113"/>
    </row>
    <row r="594" spans="1:4" ht="12.75">
      <c r="A594" s="76"/>
      <c r="B594" s="70"/>
      <c r="C594" s="87"/>
      <c r="D594" s="113"/>
    </row>
    <row r="595" spans="1:4" ht="12.75">
      <c r="A595" s="76"/>
      <c r="B595" s="70"/>
      <c r="C595" s="87"/>
      <c r="D595" s="113"/>
    </row>
    <row r="596" spans="1:4" ht="12.75">
      <c r="A596" s="76"/>
      <c r="B596" s="70"/>
      <c r="C596" s="87"/>
      <c r="D596" s="113"/>
    </row>
    <row r="597" spans="1:4" ht="12.75">
      <c r="A597" s="76"/>
      <c r="B597" s="70"/>
      <c r="C597" s="87"/>
      <c r="D597" s="113"/>
    </row>
    <row r="598" spans="1:4" ht="12.75">
      <c r="A598" s="76"/>
      <c r="B598" s="70"/>
      <c r="C598" s="87"/>
      <c r="D598" s="113"/>
    </row>
    <row r="599" spans="1:4" ht="12.75">
      <c r="A599" s="76"/>
      <c r="B599" s="70"/>
      <c r="C599" s="87"/>
      <c r="D599" s="113"/>
    </row>
    <row r="600" spans="1:4" ht="12.75">
      <c r="A600" s="76"/>
      <c r="B600" s="70"/>
      <c r="C600" s="87"/>
      <c r="D600" s="113"/>
    </row>
    <row r="601" spans="1:4" ht="12.75">
      <c r="A601" s="76"/>
      <c r="B601" s="70"/>
      <c r="C601" s="87"/>
      <c r="D601" s="113"/>
    </row>
    <row r="602" spans="1:4" ht="12.75">
      <c r="A602" s="76"/>
      <c r="B602" s="70"/>
      <c r="C602" s="87"/>
      <c r="D602" s="113"/>
    </row>
    <row r="603" spans="1:4" ht="12.75">
      <c r="A603" s="76"/>
      <c r="B603" s="70"/>
      <c r="C603" s="87"/>
      <c r="D603" s="113"/>
    </row>
    <row r="604" spans="1:4" ht="12.75">
      <c r="A604" s="76"/>
      <c r="B604" s="70"/>
      <c r="C604" s="87"/>
      <c r="D604" s="113"/>
    </row>
    <row r="605" spans="1:4" ht="12.75">
      <c r="A605" s="76"/>
      <c r="B605" s="70"/>
      <c r="C605" s="87"/>
      <c r="D605" s="113"/>
    </row>
    <row r="606" spans="1:4" ht="12.75">
      <c r="A606" s="76"/>
      <c r="B606" s="70"/>
      <c r="C606" s="87"/>
      <c r="D606" s="113"/>
    </row>
    <row r="607" spans="1:4" ht="12.75">
      <c r="A607" s="76"/>
      <c r="B607" s="70"/>
      <c r="C607" s="87"/>
      <c r="D607" s="113"/>
    </row>
    <row r="608" spans="1:4" ht="12.75">
      <c r="A608" s="76"/>
      <c r="B608" s="70"/>
      <c r="C608" s="87"/>
      <c r="D608" s="113"/>
    </row>
    <row r="609" spans="1:4" ht="12.75">
      <c r="A609" s="76"/>
      <c r="B609" s="70"/>
      <c r="C609" s="87"/>
      <c r="D609" s="113"/>
    </row>
    <row r="610" spans="1:4" ht="12.75">
      <c r="A610" s="76"/>
      <c r="B610" s="70"/>
      <c r="C610" s="87"/>
      <c r="D610" s="113"/>
    </row>
    <row r="611" spans="1:4" ht="12.75">
      <c r="A611" s="76"/>
      <c r="B611" s="70"/>
      <c r="C611" s="87"/>
      <c r="D611" s="113"/>
    </row>
    <row r="612" spans="1:4" ht="12.75">
      <c r="A612" s="76"/>
      <c r="B612" s="70"/>
      <c r="C612" s="87"/>
      <c r="D612" s="113"/>
    </row>
    <row r="613" spans="1:4" ht="12.75">
      <c r="A613" s="76"/>
      <c r="B613" s="70"/>
      <c r="C613" s="87"/>
      <c r="D613" s="113"/>
    </row>
    <row r="614" spans="1:4" ht="12.75">
      <c r="A614" s="76"/>
      <c r="B614" s="70"/>
      <c r="C614" s="87"/>
      <c r="D614" s="113"/>
    </row>
    <row r="615" spans="1:4" ht="12.75">
      <c r="A615" s="76"/>
      <c r="B615" s="70"/>
      <c r="C615" s="87"/>
      <c r="D615" s="113"/>
    </row>
    <row r="616" spans="1:4" ht="12.75">
      <c r="A616" s="76"/>
      <c r="B616" s="70"/>
      <c r="C616" s="87"/>
      <c r="D616" s="113"/>
    </row>
    <row r="617" spans="1:4" ht="12.75">
      <c r="A617" s="76"/>
      <c r="B617" s="70"/>
      <c r="C617" s="87"/>
      <c r="D617" s="113"/>
    </row>
    <row r="618" spans="1:4" ht="12.75">
      <c r="A618" s="76"/>
      <c r="B618" s="70"/>
      <c r="C618" s="87"/>
      <c r="D618" s="113"/>
    </row>
    <row r="619" spans="1:4" ht="12.75">
      <c r="A619" s="76"/>
      <c r="B619" s="70"/>
      <c r="C619" s="87"/>
      <c r="D619" s="113"/>
    </row>
    <row r="620" spans="1:4" ht="12.75">
      <c r="A620" s="76"/>
      <c r="B620" s="70"/>
      <c r="C620" s="87"/>
      <c r="D620" s="113"/>
    </row>
    <row r="621" spans="1:4" ht="12.75">
      <c r="A621" s="76"/>
      <c r="B621" s="70"/>
      <c r="C621" s="87"/>
      <c r="D621" s="113"/>
    </row>
    <row r="622" spans="1:4" ht="12.75">
      <c r="A622" s="76"/>
      <c r="B622" s="70"/>
      <c r="C622" s="87"/>
      <c r="D622" s="113"/>
    </row>
    <row r="623" spans="1:4" ht="12.75">
      <c r="A623" s="76"/>
      <c r="B623" s="70"/>
      <c r="C623" s="87"/>
      <c r="D623" s="113"/>
    </row>
    <row r="624" spans="1:4" ht="12.75">
      <c r="A624" s="76"/>
      <c r="B624" s="70"/>
      <c r="C624" s="87"/>
      <c r="D624" s="113"/>
    </row>
    <row r="625" spans="1:4" ht="12.75">
      <c r="A625" s="76"/>
      <c r="B625" s="70"/>
      <c r="C625" s="87"/>
      <c r="D625" s="113"/>
    </row>
    <row r="626" spans="1:4" ht="12.75">
      <c r="A626" s="76"/>
      <c r="B626" s="70"/>
      <c r="C626" s="87"/>
      <c r="D626" s="113"/>
    </row>
    <row r="627" spans="1:4" ht="12.75">
      <c r="A627" s="76"/>
      <c r="B627" s="70"/>
      <c r="C627" s="87"/>
      <c r="D627" s="113"/>
    </row>
    <row r="628" spans="1:4" ht="12.75">
      <c r="A628" s="76"/>
      <c r="B628" s="70"/>
      <c r="C628" s="87"/>
      <c r="D628" s="113"/>
    </row>
    <row r="629" spans="1:4" ht="12.75">
      <c r="A629" s="76"/>
      <c r="B629" s="70"/>
      <c r="C629" s="87"/>
      <c r="D629" s="113"/>
    </row>
    <row r="630" spans="1:4" ht="12.75">
      <c r="A630" s="76"/>
      <c r="B630" s="70"/>
      <c r="C630" s="87"/>
      <c r="D630" s="113"/>
    </row>
    <row r="631" spans="1:4" ht="12.75">
      <c r="A631" s="76"/>
      <c r="B631" s="70"/>
      <c r="C631" s="87"/>
      <c r="D631" s="113"/>
    </row>
    <row r="632" spans="1:4" ht="12.75">
      <c r="A632" s="76"/>
      <c r="B632" s="70"/>
      <c r="C632" s="87"/>
      <c r="D632" s="113"/>
    </row>
    <row r="633" spans="1:4" ht="12.75">
      <c r="A633" s="76"/>
      <c r="B633" s="70"/>
      <c r="C633" s="87"/>
      <c r="D633" s="113"/>
    </row>
    <row r="634" spans="1:4" ht="12.75">
      <c r="A634" s="76"/>
      <c r="B634" s="70"/>
      <c r="C634" s="87"/>
      <c r="D634" s="113"/>
    </row>
    <row r="635" spans="1:4" ht="12.75">
      <c r="A635" s="76"/>
      <c r="B635" s="70"/>
      <c r="C635" s="87"/>
      <c r="D635" s="113"/>
    </row>
    <row r="636" spans="1:4" ht="12.75">
      <c r="A636" s="76"/>
      <c r="B636" s="70"/>
      <c r="C636" s="87"/>
      <c r="D636" s="113"/>
    </row>
    <row r="637" spans="1:4" ht="12.75">
      <c r="A637" s="76"/>
      <c r="B637" s="70"/>
      <c r="C637" s="87"/>
      <c r="D637" s="113"/>
    </row>
    <row r="638" spans="1:4" ht="12.75">
      <c r="A638" s="76"/>
      <c r="B638" s="70"/>
      <c r="C638" s="87"/>
      <c r="D638" s="113"/>
    </row>
    <row r="639" spans="1:4" ht="12.75">
      <c r="A639" s="76"/>
      <c r="B639" s="70"/>
      <c r="C639" s="87"/>
      <c r="D639" s="113"/>
    </row>
    <row r="640" spans="1:4" ht="12.75">
      <c r="A640" s="76"/>
      <c r="B640" s="70"/>
      <c r="C640" s="87"/>
      <c r="D640" s="113"/>
    </row>
    <row r="641" spans="1:4" ht="12.75">
      <c r="A641" s="76"/>
      <c r="B641" s="70"/>
      <c r="C641" s="87"/>
      <c r="D641" s="113"/>
    </row>
    <row r="642" spans="1:4" ht="12.75">
      <c r="A642" s="76"/>
      <c r="B642" s="70"/>
      <c r="C642" s="87"/>
      <c r="D642" s="113"/>
    </row>
    <row r="643" spans="1:4" ht="12.75">
      <c r="A643" s="76"/>
      <c r="B643" s="70"/>
      <c r="C643" s="87"/>
      <c r="D643" s="113"/>
    </row>
    <row r="644" spans="1:4" ht="12.75">
      <c r="A644" s="76"/>
      <c r="B644" s="70"/>
      <c r="C644" s="87"/>
      <c r="D644" s="113"/>
    </row>
    <row r="645" spans="1:4" ht="12.75">
      <c r="A645" s="76"/>
      <c r="B645" s="70"/>
      <c r="C645" s="87"/>
      <c r="D645" s="113"/>
    </row>
    <row r="646" spans="1:4" ht="12.75">
      <c r="A646" s="76"/>
      <c r="B646" s="70"/>
      <c r="C646" s="87"/>
      <c r="D646" s="113"/>
    </row>
    <row r="647" spans="1:4" ht="12.75">
      <c r="A647" s="76"/>
      <c r="B647" s="70"/>
      <c r="C647" s="87"/>
      <c r="D647" s="113"/>
    </row>
    <row r="648" spans="1:4" ht="12.75">
      <c r="A648" s="76"/>
      <c r="B648" s="70"/>
      <c r="C648" s="87"/>
      <c r="D648" s="113"/>
    </row>
    <row r="649" spans="1:4" ht="12.75">
      <c r="A649" s="76"/>
      <c r="B649" s="70"/>
      <c r="C649" s="87"/>
      <c r="D649" s="113"/>
    </row>
    <row r="650" spans="1:4" ht="12.75">
      <c r="A650" s="76"/>
      <c r="B650" s="70"/>
      <c r="C650" s="87"/>
      <c r="D650" s="113"/>
    </row>
    <row r="651" spans="1:4" ht="12.75">
      <c r="A651" s="76"/>
      <c r="B651" s="70"/>
      <c r="C651" s="87"/>
      <c r="D651" s="113"/>
    </row>
    <row r="652" spans="1:4" ht="12.75">
      <c r="A652" s="76"/>
      <c r="B652" s="70"/>
      <c r="C652" s="87"/>
      <c r="D652" s="113"/>
    </row>
    <row r="653" spans="1:4" ht="12.75">
      <c r="A653" s="76"/>
      <c r="B653" s="70"/>
      <c r="C653" s="87"/>
      <c r="D653" s="113"/>
    </row>
    <row r="654" spans="1:4" ht="12.75">
      <c r="A654" s="76"/>
      <c r="B654" s="70"/>
      <c r="C654" s="87"/>
      <c r="D654" s="113"/>
    </row>
    <row r="655" spans="1:4" ht="12.75">
      <c r="A655" s="76"/>
      <c r="B655" s="70"/>
      <c r="C655" s="87"/>
      <c r="D655" s="113"/>
    </row>
    <row r="656" spans="1:4" ht="12.75">
      <c r="A656" s="76"/>
      <c r="B656" s="70"/>
      <c r="C656" s="87"/>
      <c r="D656" s="113"/>
    </row>
    <row r="657" spans="1:4" ht="12.75">
      <c r="A657" s="76"/>
      <c r="B657" s="70"/>
      <c r="C657" s="87"/>
      <c r="D657" s="113"/>
    </row>
    <row r="658" spans="1:4" ht="12.75">
      <c r="A658" s="76"/>
      <c r="B658" s="70"/>
      <c r="C658" s="87"/>
      <c r="D658" s="113"/>
    </row>
    <row r="659" spans="1:4" ht="12.75">
      <c r="A659" s="76"/>
      <c r="B659" s="70"/>
      <c r="C659" s="87"/>
      <c r="D659" s="113"/>
    </row>
    <row r="660" spans="1:4" ht="12.75">
      <c r="A660" s="76"/>
      <c r="B660" s="70"/>
      <c r="C660" s="87"/>
      <c r="D660" s="113"/>
    </row>
    <row r="661" spans="1:4" ht="12.75">
      <c r="A661" s="76"/>
      <c r="B661" s="70"/>
      <c r="C661" s="87"/>
      <c r="D661" s="113"/>
    </row>
    <row r="662" spans="1:4" ht="12.75">
      <c r="A662" s="76"/>
      <c r="B662" s="70"/>
      <c r="C662" s="87"/>
      <c r="D662" s="113"/>
    </row>
    <row r="663" spans="1:4" ht="12.75">
      <c r="A663" s="76"/>
      <c r="B663" s="70"/>
      <c r="C663" s="87"/>
      <c r="D663" s="113"/>
    </row>
    <row r="664" spans="1:4" ht="12.75">
      <c r="A664" s="76"/>
      <c r="B664" s="70"/>
      <c r="C664" s="87"/>
      <c r="D664" s="113"/>
    </row>
    <row r="665" spans="1:4" ht="12.75">
      <c r="A665" s="76"/>
      <c r="B665" s="70"/>
      <c r="C665" s="87"/>
      <c r="D665" s="113"/>
    </row>
    <row r="666" spans="1:4" ht="12.75">
      <c r="A666" s="76"/>
      <c r="B666" s="70"/>
      <c r="C666" s="87"/>
      <c r="D666" s="113"/>
    </row>
    <row r="667" spans="1:4" ht="12.75">
      <c r="A667" s="76"/>
      <c r="B667" s="70"/>
      <c r="C667" s="87"/>
      <c r="D667" s="113"/>
    </row>
    <row r="668" spans="1:4" ht="12.75">
      <c r="A668" s="76"/>
      <c r="B668" s="70"/>
      <c r="C668" s="87"/>
      <c r="D668" s="113"/>
    </row>
    <row r="669" spans="1:4" ht="12.75">
      <c r="A669" s="76"/>
      <c r="B669" s="70"/>
      <c r="C669" s="87"/>
      <c r="D669" s="113"/>
    </row>
    <row r="670" spans="1:4" ht="12.75">
      <c r="A670" s="76"/>
      <c r="B670" s="70"/>
      <c r="C670" s="87"/>
      <c r="D670" s="113"/>
    </row>
    <row r="671" spans="1:4" ht="12.75">
      <c r="A671" s="76"/>
      <c r="B671" s="70"/>
      <c r="C671" s="87"/>
      <c r="D671" s="113"/>
    </row>
    <row r="672" spans="1:4" ht="12.75">
      <c r="A672" s="76"/>
      <c r="B672" s="70"/>
      <c r="C672" s="87"/>
      <c r="D672" s="113"/>
    </row>
    <row r="673" spans="1:4" ht="12.75">
      <c r="A673" s="76"/>
      <c r="B673" s="70"/>
      <c r="C673" s="87"/>
      <c r="D673" s="113"/>
    </row>
    <row r="674" spans="1:4" ht="12.75">
      <c r="A674" s="76"/>
      <c r="B674" s="70"/>
      <c r="C674" s="87"/>
      <c r="D674" s="113"/>
    </row>
    <row r="675" spans="1:4" ht="12.75">
      <c r="A675" s="76"/>
      <c r="B675" s="70"/>
      <c r="C675" s="87"/>
      <c r="D675" s="113"/>
    </row>
    <row r="676" spans="1:4" ht="12.75">
      <c r="A676" s="76"/>
      <c r="B676" s="70"/>
      <c r="C676" s="87"/>
      <c r="D676" s="113"/>
    </row>
    <row r="677" spans="1:4" ht="12.75">
      <c r="A677" s="76"/>
      <c r="B677" s="70"/>
      <c r="C677" s="87"/>
      <c r="D677" s="113"/>
    </row>
    <row r="678" spans="1:4" ht="12.75">
      <c r="A678" s="76"/>
      <c r="B678" s="70"/>
      <c r="C678" s="87"/>
      <c r="D678" s="113"/>
    </row>
    <row r="679" spans="1:4" ht="12.75">
      <c r="A679" s="76"/>
      <c r="B679" s="70"/>
      <c r="C679" s="87"/>
      <c r="D679" s="113"/>
    </row>
    <row r="680" spans="1:4" ht="12.75">
      <c r="A680" s="76"/>
      <c r="B680" s="70"/>
      <c r="C680" s="87"/>
      <c r="D680" s="113"/>
    </row>
    <row r="681" spans="1:4" ht="12.75">
      <c r="A681" s="76"/>
      <c r="B681" s="70"/>
      <c r="C681" s="87"/>
      <c r="D681" s="113"/>
    </row>
    <row r="682" spans="1:4" ht="12.75">
      <c r="A682" s="76"/>
      <c r="B682" s="70"/>
      <c r="C682" s="87"/>
      <c r="D682" s="113"/>
    </row>
    <row r="683" spans="1:4" ht="12.75">
      <c r="A683" s="76"/>
      <c r="B683" s="70"/>
      <c r="C683" s="87"/>
      <c r="D683" s="113"/>
    </row>
    <row r="684" spans="1:4" ht="12.75">
      <c r="A684" s="76"/>
      <c r="B684" s="70"/>
      <c r="C684" s="87"/>
      <c r="D684" s="113"/>
    </row>
    <row r="685" spans="1:4" ht="12.75">
      <c r="A685" s="76"/>
      <c r="B685" s="70"/>
      <c r="C685" s="87"/>
      <c r="D685" s="113"/>
    </row>
    <row r="686" spans="1:4" ht="12.75">
      <c r="A686" s="76"/>
      <c r="B686" s="70"/>
      <c r="C686" s="87"/>
      <c r="D686" s="113"/>
    </row>
    <row r="687" spans="1:4" ht="12.75">
      <c r="A687" s="76"/>
      <c r="B687" s="70"/>
      <c r="C687" s="87"/>
      <c r="D687" s="113"/>
    </row>
    <row r="688" spans="1:4" ht="12.75">
      <c r="A688" s="76"/>
      <c r="B688" s="70"/>
      <c r="C688" s="87"/>
      <c r="D688" s="113"/>
    </row>
    <row r="689" spans="1:4" ht="12.75">
      <c r="A689" s="76"/>
      <c r="B689" s="70"/>
      <c r="C689" s="87"/>
      <c r="D689" s="113"/>
    </row>
    <row r="690" spans="1:4" ht="12.75">
      <c r="A690" s="76"/>
      <c r="B690" s="70"/>
      <c r="C690" s="87"/>
      <c r="D690" s="113"/>
    </row>
    <row r="691" spans="1:4" ht="12.75">
      <c r="A691" s="76"/>
      <c r="B691" s="70"/>
      <c r="C691" s="87"/>
      <c r="D691" s="113"/>
    </row>
    <row r="692" spans="1:4" ht="12.75">
      <c r="A692" s="76"/>
      <c r="B692" s="70"/>
      <c r="C692" s="87"/>
      <c r="D692" s="113"/>
    </row>
    <row r="693" spans="1:4" ht="12.75">
      <c r="A693" s="76"/>
      <c r="B693" s="70"/>
      <c r="C693" s="87"/>
      <c r="D693" s="113"/>
    </row>
    <row r="694" spans="1:4" ht="12.75">
      <c r="A694" s="76"/>
      <c r="B694" s="70"/>
      <c r="C694" s="87"/>
      <c r="D694" s="113"/>
    </row>
    <row r="695" spans="1:4" ht="12.75">
      <c r="A695" s="76"/>
      <c r="B695" s="70"/>
      <c r="C695" s="87"/>
      <c r="D695" s="113"/>
    </row>
    <row r="696" spans="1:4" ht="12.75">
      <c r="A696" s="76"/>
      <c r="B696" s="70"/>
      <c r="C696" s="87"/>
      <c r="D696" s="113"/>
    </row>
    <row r="697" spans="1:4" ht="12.75">
      <c r="A697" s="76"/>
      <c r="B697" s="70"/>
      <c r="C697" s="87"/>
      <c r="D697" s="113"/>
    </row>
    <row r="698" spans="1:4" ht="12.75">
      <c r="A698" s="76"/>
      <c r="B698" s="70"/>
      <c r="C698" s="87"/>
      <c r="D698" s="113"/>
    </row>
    <row r="699" spans="1:4" ht="12.75">
      <c r="A699" s="76"/>
      <c r="B699" s="70"/>
      <c r="C699" s="87"/>
      <c r="D699" s="113"/>
    </row>
    <row r="700" spans="1:4" ht="12.75">
      <c r="A700" s="76"/>
      <c r="B700" s="70"/>
      <c r="C700" s="87"/>
      <c r="D700" s="113"/>
    </row>
    <row r="701" spans="1:4" ht="12.75">
      <c r="A701" s="76"/>
      <c r="B701" s="70"/>
      <c r="C701" s="87"/>
      <c r="D701" s="113"/>
    </row>
    <row r="702" spans="1:4" ht="12.75">
      <c r="A702" s="76"/>
      <c r="B702" s="70"/>
      <c r="C702" s="87"/>
      <c r="D702" s="113"/>
    </row>
    <row r="703" spans="1:4" ht="12.75">
      <c r="A703" s="76"/>
      <c r="B703" s="70"/>
      <c r="C703" s="87"/>
      <c r="D703" s="113"/>
    </row>
    <row r="704" spans="1:4" ht="12.75">
      <c r="A704" s="76"/>
      <c r="B704" s="70"/>
      <c r="C704" s="87"/>
      <c r="D704" s="113"/>
    </row>
    <row r="705" spans="1:4" ht="12.75">
      <c r="A705" s="76"/>
      <c r="B705" s="70"/>
      <c r="C705" s="87"/>
      <c r="D705" s="113"/>
    </row>
    <row r="706" spans="1:4" ht="12.75">
      <c r="A706" s="76"/>
      <c r="B706" s="70"/>
      <c r="C706" s="87"/>
      <c r="D706" s="113"/>
    </row>
    <row r="707" spans="1:4" ht="12.75">
      <c r="A707" s="76"/>
      <c r="B707" s="70"/>
      <c r="C707" s="87"/>
      <c r="D707" s="113"/>
    </row>
    <row r="708" spans="1:4" ht="12.75">
      <c r="A708" s="76"/>
      <c r="B708" s="70"/>
      <c r="C708" s="87"/>
      <c r="D708" s="113"/>
    </row>
    <row r="709" spans="1:4" ht="12.75">
      <c r="A709" s="76"/>
      <c r="B709" s="70"/>
      <c r="C709" s="87"/>
      <c r="D709" s="113"/>
    </row>
    <row r="710" spans="1:4" ht="12.75">
      <c r="A710" s="76"/>
      <c r="B710" s="70"/>
      <c r="C710" s="87"/>
      <c r="D710" s="113"/>
    </row>
    <row r="711" spans="1:4" ht="12.75">
      <c r="A711" s="76"/>
      <c r="B711" s="70"/>
      <c r="C711" s="87"/>
      <c r="D711" s="113"/>
    </row>
    <row r="712" spans="1:4" ht="12.75">
      <c r="A712" s="76"/>
      <c r="B712" s="70"/>
      <c r="C712" s="87"/>
      <c r="D712" s="113"/>
    </row>
    <row r="713" spans="1:4" ht="12.75">
      <c r="A713" s="76"/>
      <c r="B713" s="70"/>
      <c r="C713" s="87"/>
      <c r="D713" s="113"/>
    </row>
    <row r="714" spans="1:4" ht="12.75">
      <c r="A714" s="76"/>
      <c r="B714" s="70"/>
      <c r="C714" s="87"/>
      <c r="D714" s="113"/>
    </row>
    <row r="715" spans="1:4" ht="12.75">
      <c r="A715" s="76"/>
      <c r="B715" s="70"/>
      <c r="C715" s="87"/>
      <c r="D715" s="113"/>
    </row>
    <row r="716" spans="1:4" ht="12.75">
      <c r="A716" s="76"/>
      <c r="B716" s="70"/>
      <c r="C716" s="87"/>
      <c r="D716" s="113"/>
    </row>
    <row r="717" spans="1:4" ht="12.75">
      <c r="A717" s="76"/>
      <c r="B717" s="70"/>
      <c r="C717" s="87"/>
      <c r="D717" s="113"/>
    </row>
    <row r="718" spans="1:4" ht="12.75">
      <c r="A718" s="76"/>
      <c r="B718" s="70"/>
      <c r="C718" s="87"/>
      <c r="D718" s="113"/>
    </row>
    <row r="719" spans="1:4" ht="12.75">
      <c r="A719" s="76"/>
      <c r="B719" s="70"/>
      <c r="C719" s="87"/>
      <c r="D719" s="113"/>
    </row>
    <row r="720" spans="1:4" ht="12.75">
      <c r="A720" s="76"/>
      <c r="B720" s="70"/>
      <c r="C720" s="87"/>
      <c r="D720" s="113"/>
    </row>
    <row r="721" spans="1:4" ht="12.75">
      <c r="A721" s="76"/>
      <c r="B721" s="70"/>
      <c r="C721" s="87"/>
      <c r="D721" s="113"/>
    </row>
    <row r="722" spans="1:4" ht="12.75">
      <c r="A722" s="76"/>
      <c r="B722" s="70"/>
      <c r="C722" s="87"/>
      <c r="D722" s="113"/>
    </row>
    <row r="723" spans="1:4" ht="12.75">
      <c r="A723" s="76"/>
      <c r="B723" s="70"/>
      <c r="C723" s="87"/>
      <c r="D723" s="113"/>
    </row>
    <row r="724" spans="1:4" ht="12.75">
      <c r="A724" s="76"/>
      <c r="B724" s="70"/>
      <c r="C724" s="87"/>
      <c r="D724" s="113"/>
    </row>
    <row r="725" spans="1:4" ht="12.75">
      <c r="A725" s="76"/>
      <c r="B725" s="70"/>
      <c r="C725" s="87"/>
      <c r="D725" s="113"/>
    </row>
    <row r="726" spans="1:4" ht="12.75">
      <c r="A726" s="76"/>
      <c r="B726" s="70"/>
      <c r="C726" s="87"/>
      <c r="D726" s="113"/>
    </row>
    <row r="727" spans="1:4" ht="12.75">
      <c r="A727" s="76"/>
      <c r="B727" s="70"/>
      <c r="C727" s="87"/>
      <c r="D727" s="113"/>
    </row>
    <row r="728" spans="1:4" ht="12.75">
      <c r="A728" s="76"/>
      <c r="B728" s="70"/>
      <c r="C728" s="87"/>
      <c r="D728" s="113"/>
    </row>
    <row r="729" spans="1:4" ht="12.75">
      <c r="A729" s="76"/>
      <c r="B729" s="70"/>
      <c r="C729" s="87"/>
      <c r="D729" s="113"/>
    </row>
    <row r="730" spans="1:4" ht="12.75">
      <c r="A730" s="76"/>
      <c r="B730" s="70"/>
      <c r="C730" s="87"/>
      <c r="D730" s="113"/>
    </row>
    <row r="731" spans="1:4" ht="12.75">
      <c r="A731" s="76"/>
      <c r="B731" s="70"/>
      <c r="C731" s="87"/>
      <c r="D731" s="113"/>
    </row>
    <row r="732" spans="1:4" ht="12.75">
      <c r="A732" s="76"/>
      <c r="B732" s="70"/>
      <c r="C732" s="87"/>
      <c r="D732" s="113"/>
    </row>
    <row r="733" spans="1:4" ht="12.75">
      <c r="A733" s="76"/>
      <c r="B733" s="70"/>
      <c r="C733" s="87"/>
      <c r="D733" s="113"/>
    </row>
    <row r="734" spans="1:4" ht="12.75">
      <c r="A734" s="76"/>
      <c r="B734" s="70"/>
      <c r="C734" s="87"/>
      <c r="D734" s="113"/>
    </row>
    <row r="735" spans="1:4" ht="12.75">
      <c r="A735" s="76"/>
      <c r="B735" s="70"/>
      <c r="C735" s="87"/>
      <c r="D735" s="113"/>
    </row>
    <row r="736" spans="1:4" ht="12.75">
      <c r="A736" s="76"/>
      <c r="B736" s="70"/>
      <c r="C736" s="87"/>
      <c r="D736" s="113"/>
    </row>
    <row r="737" spans="1:4" ht="12.75">
      <c r="A737" s="76"/>
      <c r="B737" s="70"/>
      <c r="C737" s="87"/>
      <c r="D737" s="113"/>
    </row>
    <row r="738" spans="1:4" ht="12.75">
      <c r="A738" s="76"/>
      <c r="B738" s="70"/>
      <c r="C738" s="87"/>
      <c r="D738" s="113"/>
    </row>
    <row r="739" spans="1:4" ht="12.75">
      <c r="A739" s="76"/>
      <c r="B739" s="70"/>
      <c r="C739" s="87"/>
      <c r="D739" s="113"/>
    </row>
    <row r="740" spans="1:4" ht="12.75">
      <c r="A740" s="76"/>
      <c r="B740" s="70"/>
      <c r="C740" s="87"/>
      <c r="D740" s="113"/>
    </row>
    <row r="741" spans="1:4" ht="12.75">
      <c r="A741" s="76"/>
      <c r="B741" s="70"/>
      <c r="C741" s="87"/>
      <c r="D741" s="113"/>
    </row>
    <row r="742" spans="1:4" ht="12.75">
      <c r="A742" s="76"/>
      <c r="B742" s="70"/>
      <c r="C742" s="87"/>
      <c r="D742" s="113"/>
    </row>
    <row r="743" spans="1:4" ht="12.75">
      <c r="A743" s="76"/>
      <c r="B743" s="79"/>
      <c r="C743" s="87"/>
      <c r="D743" s="113"/>
    </row>
    <row r="744" spans="1:4" ht="12.75">
      <c r="A744" s="76"/>
      <c r="B744" s="79"/>
      <c r="C744" s="87"/>
      <c r="D744" s="113"/>
    </row>
    <row r="745" spans="1:4" ht="12.75">
      <c r="A745" s="76"/>
      <c r="B745" s="79"/>
      <c r="C745" s="87"/>
      <c r="D745" s="113"/>
    </row>
    <row r="746" spans="1:4" ht="12.75">
      <c r="A746" s="76"/>
      <c r="B746" s="79"/>
      <c r="C746" s="87"/>
      <c r="D746" s="113"/>
    </row>
    <row r="747" spans="1:4" ht="12.75">
      <c r="A747" s="76"/>
      <c r="B747" s="79"/>
      <c r="C747" s="87"/>
      <c r="D747" s="113"/>
    </row>
    <row r="748" spans="1:4" ht="12.75">
      <c r="A748" s="76"/>
      <c r="B748" s="79"/>
      <c r="C748" s="87"/>
      <c r="D748" s="113"/>
    </row>
    <row r="749" spans="1:4" ht="12.75">
      <c r="A749" s="76"/>
      <c r="B749" s="79"/>
      <c r="C749" s="87"/>
      <c r="D749" s="113"/>
    </row>
    <row r="750" spans="1:4" ht="12.75">
      <c r="A750" s="76"/>
      <c r="B750" s="79"/>
      <c r="C750" s="87"/>
      <c r="D750" s="113"/>
    </row>
    <row r="751" spans="1:4" ht="12.75">
      <c r="A751" s="76"/>
      <c r="B751" s="79"/>
      <c r="C751" s="87"/>
      <c r="D751" s="113"/>
    </row>
    <row r="752" spans="1:4" ht="12.75">
      <c r="A752" s="76"/>
      <c r="B752" s="79"/>
      <c r="C752" s="87"/>
      <c r="D752" s="113"/>
    </row>
    <row r="753" spans="1:4" ht="12.75">
      <c r="A753" s="76"/>
      <c r="B753" s="79"/>
      <c r="C753" s="87"/>
      <c r="D753" s="113"/>
    </row>
    <row r="754" spans="1:4" ht="12.75">
      <c r="A754" s="76"/>
      <c r="B754" s="79"/>
      <c r="C754" s="87"/>
      <c r="D754" s="113"/>
    </row>
    <row r="755" spans="1:4" ht="12.75">
      <c r="A755" s="76"/>
      <c r="B755" s="79"/>
      <c r="C755" s="87"/>
      <c r="D755" s="113"/>
    </row>
    <row r="756" spans="1:4" ht="12.75">
      <c r="A756" s="76"/>
      <c r="B756" s="79"/>
      <c r="C756" s="87"/>
      <c r="D756" s="113"/>
    </row>
    <row r="757" spans="1:4" ht="12.75">
      <c r="A757" s="76"/>
      <c r="B757" s="79"/>
      <c r="C757" s="87"/>
      <c r="D757" s="113"/>
    </row>
    <row r="758" spans="1:4" ht="12.75">
      <c r="A758" s="76"/>
      <c r="B758" s="79"/>
      <c r="C758" s="87"/>
      <c r="D758" s="113"/>
    </row>
    <row r="759" spans="1:4" ht="12.75">
      <c r="A759" s="76"/>
      <c r="B759" s="79"/>
      <c r="C759" s="87"/>
      <c r="D759" s="113"/>
    </row>
    <row r="760" spans="1:4" ht="12.75">
      <c r="A760" s="76"/>
      <c r="B760" s="79"/>
      <c r="C760" s="87"/>
      <c r="D760" s="113"/>
    </row>
    <row r="761" spans="1:4" ht="12.75">
      <c r="A761" s="76"/>
      <c r="B761" s="79"/>
      <c r="C761" s="87"/>
      <c r="D761" s="113"/>
    </row>
    <row r="762" spans="1:4" ht="12.75">
      <c r="A762" s="76"/>
      <c r="B762" s="79"/>
      <c r="C762" s="87"/>
      <c r="D762" s="113"/>
    </row>
    <row r="763" spans="1:4" ht="12.75">
      <c r="A763" s="76"/>
      <c r="B763" s="79"/>
      <c r="C763" s="87"/>
      <c r="D763" s="113"/>
    </row>
    <row r="764" spans="1:4" ht="12.75">
      <c r="A764" s="76"/>
      <c r="B764" s="79"/>
      <c r="C764" s="87"/>
      <c r="D764" s="113"/>
    </row>
    <row r="765" spans="1:4" ht="12.75">
      <c r="A765" s="76"/>
      <c r="B765" s="79"/>
      <c r="C765" s="87"/>
      <c r="D765" s="113"/>
    </row>
    <row r="766" spans="1:4" ht="12.75">
      <c r="A766" s="76"/>
      <c r="B766" s="79"/>
      <c r="C766" s="87"/>
      <c r="D766" s="113"/>
    </row>
    <row r="767" spans="1:4" ht="12.75">
      <c r="A767" s="76"/>
      <c r="B767" s="79"/>
      <c r="C767" s="87"/>
      <c r="D767" s="113"/>
    </row>
    <row r="768" spans="1:4" ht="12.75">
      <c r="A768" s="76"/>
      <c r="B768" s="79"/>
      <c r="C768" s="87"/>
      <c r="D768" s="113"/>
    </row>
    <row r="769" spans="1:4" ht="12.75">
      <c r="A769" s="76"/>
      <c r="B769" s="79"/>
      <c r="C769" s="87"/>
      <c r="D769" s="113"/>
    </row>
    <row r="770" spans="1:4" ht="12.75">
      <c r="A770" s="76"/>
      <c r="B770" s="79"/>
      <c r="C770" s="87"/>
      <c r="D770" s="113"/>
    </row>
    <row r="771" spans="1:4" ht="12.75">
      <c r="A771" s="76"/>
      <c r="B771" s="79"/>
      <c r="C771" s="87"/>
      <c r="D771" s="113"/>
    </row>
    <row r="772" spans="1:4" ht="12.75">
      <c r="A772" s="76"/>
      <c r="B772" s="79"/>
      <c r="C772" s="87"/>
      <c r="D772" s="113"/>
    </row>
    <row r="773" spans="1:4" ht="12.75">
      <c r="A773" s="76"/>
      <c r="B773" s="79"/>
      <c r="C773" s="87"/>
      <c r="D773" s="113"/>
    </row>
    <row r="774" spans="1:4" ht="12.75">
      <c r="A774" s="76"/>
      <c r="B774" s="79"/>
      <c r="C774" s="87"/>
      <c r="D774" s="113"/>
    </row>
    <row r="775" spans="1:4" ht="12.75">
      <c r="A775" s="76"/>
      <c r="B775" s="79"/>
      <c r="C775" s="87"/>
      <c r="D775" s="113"/>
    </row>
    <row r="776" spans="1:4" ht="12.75">
      <c r="A776" s="76"/>
      <c r="B776" s="79"/>
      <c r="C776" s="87"/>
      <c r="D776" s="113"/>
    </row>
    <row r="777" spans="1:4" ht="12.75">
      <c r="A777" s="76"/>
      <c r="B777" s="79"/>
      <c r="C777" s="87"/>
      <c r="D777" s="113"/>
    </row>
    <row r="778" spans="1:4" ht="12.75">
      <c r="A778" s="76"/>
      <c r="B778" s="79"/>
      <c r="C778" s="87"/>
      <c r="D778" s="113"/>
    </row>
    <row r="779" spans="1:4" ht="12.75">
      <c r="A779" s="76"/>
      <c r="B779" s="79"/>
      <c r="C779" s="87"/>
      <c r="D779" s="113"/>
    </row>
    <row r="780" spans="1:4" ht="12.75">
      <c r="A780" s="76"/>
      <c r="B780" s="79"/>
      <c r="C780" s="87"/>
      <c r="D780" s="113"/>
    </row>
    <row r="781" spans="1:4" ht="12.75">
      <c r="A781" s="76"/>
      <c r="B781" s="79"/>
      <c r="C781" s="87"/>
      <c r="D781" s="113"/>
    </row>
    <row r="782" spans="1:4" ht="12.75">
      <c r="A782" s="76"/>
      <c r="B782" s="79"/>
      <c r="C782" s="87"/>
      <c r="D782" s="113"/>
    </row>
    <row r="783" spans="1:4" ht="12.75">
      <c r="A783" s="76"/>
      <c r="B783" s="79"/>
      <c r="C783" s="87"/>
      <c r="D783" s="113"/>
    </row>
    <row r="784" spans="1:4" ht="12.75">
      <c r="A784" s="76"/>
      <c r="B784" s="79"/>
      <c r="C784" s="87"/>
      <c r="D784" s="113"/>
    </row>
    <row r="785" spans="1:4" ht="12.75">
      <c r="A785" s="76"/>
      <c r="B785" s="79"/>
      <c r="C785" s="87"/>
      <c r="D785" s="113"/>
    </row>
    <row r="786" spans="1:4" ht="12.75">
      <c r="A786" s="76"/>
      <c r="B786" s="79"/>
      <c r="C786" s="87"/>
      <c r="D786" s="113"/>
    </row>
    <row r="787" spans="1:4" ht="12.75">
      <c r="A787" s="76"/>
      <c r="B787" s="79"/>
      <c r="C787" s="87"/>
      <c r="D787" s="113"/>
    </row>
    <row r="788" spans="1:4" ht="12.75">
      <c r="A788" s="76"/>
      <c r="B788" s="79"/>
      <c r="C788" s="87"/>
      <c r="D788" s="113"/>
    </row>
    <row r="789" spans="1:4" ht="12.75">
      <c r="A789" s="76"/>
      <c r="B789" s="79"/>
      <c r="C789" s="87"/>
      <c r="D789" s="113"/>
    </row>
    <row r="790" spans="1:4" ht="12.75">
      <c r="A790" s="76"/>
      <c r="B790" s="79"/>
      <c r="C790" s="87"/>
      <c r="D790" s="113"/>
    </row>
    <row r="791" spans="1:4" ht="12.75">
      <c r="A791" s="76"/>
      <c r="B791" s="79"/>
      <c r="C791" s="87"/>
      <c r="D791" s="113"/>
    </row>
    <row r="792" spans="1:4" ht="12.75">
      <c r="A792" s="76"/>
      <c r="B792" s="79"/>
      <c r="C792" s="87"/>
      <c r="D792" s="113"/>
    </row>
    <row r="793" spans="1:4" ht="12.75">
      <c r="A793" s="76"/>
      <c r="B793" s="79"/>
      <c r="C793" s="87"/>
      <c r="D793" s="113"/>
    </row>
    <row r="794" spans="1:4" ht="12.75">
      <c r="A794" s="76"/>
      <c r="B794" s="79"/>
      <c r="C794" s="87"/>
      <c r="D794" s="113"/>
    </row>
    <row r="795" spans="1:4" ht="12.75">
      <c r="A795" s="76"/>
      <c r="B795" s="79"/>
      <c r="C795" s="87"/>
      <c r="D795" s="113"/>
    </row>
    <row r="796" spans="1:4" ht="12.75">
      <c r="A796" s="76"/>
      <c r="B796" s="79"/>
      <c r="C796" s="87"/>
      <c r="D796" s="113"/>
    </row>
    <row r="797" spans="1:4" ht="12.75">
      <c r="A797" s="76"/>
      <c r="B797" s="79"/>
      <c r="C797" s="87"/>
      <c r="D797" s="113"/>
    </row>
    <row r="798" spans="1:4" ht="12.75">
      <c r="A798" s="76"/>
      <c r="B798" s="79"/>
      <c r="C798" s="87"/>
      <c r="D798" s="113"/>
    </row>
    <row r="799" spans="1:4" ht="12.75">
      <c r="A799" s="76"/>
      <c r="B799" s="79"/>
      <c r="C799" s="87"/>
      <c r="D799" s="113"/>
    </row>
    <row r="800" spans="1:4" ht="12.75">
      <c r="A800" s="76"/>
      <c r="B800" s="79"/>
      <c r="C800" s="87"/>
      <c r="D800" s="113"/>
    </row>
    <row r="801" spans="1:4" ht="12.75">
      <c r="A801" s="76"/>
      <c r="B801" s="79"/>
      <c r="C801" s="87"/>
      <c r="D801" s="113"/>
    </row>
    <row r="802" spans="1:4" ht="12.75">
      <c r="A802" s="76"/>
      <c r="B802" s="79"/>
      <c r="C802" s="87"/>
      <c r="D802" s="113"/>
    </row>
    <row r="803" spans="1:4" ht="12.75">
      <c r="A803" s="76"/>
      <c r="B803" s="79"/>
      <c r="C803" s="87"/>
      <c r="D803" s="113"/>
    </row>
    <row r="804" spans="1:4" ht="12.75">
      <c r="A804" s="76"/>
      <c r="B804" s="79"/>
      <c r="C804" s="87"/>
      <c r="D804" s="113"/>
    </row>
    <row r="805" spans="1:4" ht="12.75">
      <c r="A805" s="76"/>
      <c r="B805" s="79"/>
      <c r="C805" s="87"/>
      <c r="D805" s="113"/>
    </row>
    <row r="806" spans="1:4" ht="12.75">
      <c r="A806" s="76"/>
      <c r="B806" s="79"/>
      <c r="C806" s="87"/>
      <c r="D806" s="113"/>
    </row>
    <row r="807" spans="1:4" ht="12.75">
      <c r="A807" s="76"/>
      <c r="B807" s="79"/>
      <c r="C807" s="87"/>
      <c r="D807" s="113"/>
    </row>
    <row r="808" spans="1:4" ht="12.75">
      <c r="A808" s="76"/>
      <c r="B808" s="79"/>
      <c r="C808" s="87"/>
      <c r="D808" s="113"/>
    </row>
    <row r="809" spans="1:4" ht="12.75">
      <c r="A809" s="76"/>
      <c r="B809" s="79"/>
      <c r="C809" s="87"/>
      <c r="D809" s="113"/>
    </row>
    <row r="810" spans="1:4" ht="12.75">
      <c r="A810" s="76"/>
      <c r="B810" s="79"/>
      <c r="C810" s="87"/>
      <c r="D810" s="113"/>
    </row>
    <row r="811" spans="1:4" ht="12.75">
      <c r="A811" s="76"/>
      <c r="B811" s="79"/>
      <c r="C811" s="87"/>
      <c r="D811" s="113"/>
    </row>
    <row r="812" spans="1:4" ht="12.75">
      <c r="A812" s="76"/>
      <c r="B812" s="79"/>
      <c r="C812" s="87"/>
      <c r="D812" s="113"/>
    </row>
    <row r="813" spans="1:4" ht="12.75">
      <c r="A813" s="76"/>
      <c r="B813" s="79"/>
      <c r="C813" s="87"/>
      <c r="D813" s="113"/>
    </row>
    <row r="814" spans="1:4" ht="12.75">
      <c r="A814" s="76"/>
      <c r="B814" s="79"/>
      <c r="C814" s="87"/>
      <c r="D814" s="113"/>
    </row>
    <row r="815" spans="1:4" ht="12.75">
      <c r="A815" s="76"/>
      <c r="B815" s="79"/>
      <c r="C815" s="87"/>
      <c r="D815" s="113"/>
    </row>
    <row r="816" spans="1:4" ht="12.75">
      <c r="A816" s="76"/>
      <c r="B816" s="79"/>
      <c r="C816" s="87"/>
      <c r="D816" s="113"/>
    </row>
    <row r="817" spans="1:4" ht="12.75">
      <c r="A817" s="76"/>
      <c r="B817" s="79"/>
      <c r="C817" s="87"/>
      <c r="D817" s="113"/>
    </row>
    <row r="818" spans="1:4" ht="12.75">
      <c r="A818" s="76"/>
      <c r="B818" s="79"/>
      <c r="C818" s="87"/>
      <c r="D818" s="113"/>
    </row>
    <row r="819" spans="1:4" ht="12.75">
      <c r="A819" s="76"/>
      <c r="B819" s="79"/>
      <c r="C819" s="87"/>
      <c r="D819" s="113"/>
    </row>
    <row r="820" spans="1:4" ht="12.75">
      <c r="A820" s="76"/>
      <c r="B820" s="79"/>
      <c r="C820" s="87"/>
      <c r="D820" s="113"/>
    </row>
    <row r="821" spans="1:4" ht="12.75">
      <c r="A821" s="76"/>
      <c r="B821" s="79"/>
      <c r="C821" s="87"/>
      <c r="D821" s="113"/>
    </row>
    <row r="822" spans="1:4" ht="12.75">
      <c r="A822" s="76"/>
      <c r="B822" s="79"/>
      <c r="C822" s="87"/>
      <c r="D822" s="113"/>
    </row>
    <row r="823" spans="1:4" ht="12.75">
      <c r="A823" s="76"/>
      <c r="B823" s="79"/>
      <c r="C823" s="87"/>
      <c r="D823" s="113"/>
    </row>
    <row r="824" spans="1:4" ht="12.75">
      <c r="A824" s="76"/>
      <c r="B824" s="79"/>
      <c r="C824" s="87"/>
      <c r="D824" s="113"/>
    </row>
    <row r="825" spans="1:4" ht="12.75">
      <c r="A825" s="76"/>
      <c r="B825" s="79"/>
      <c r="C825" s="87"/>
      <c r="D825" s="113"/>
    </row>
    <row r="826" spans="1:4" ht="12.75">
      <c r="A826" s="76"/>
      <c r="B826" s="79"/>
      <c r="C826" s="87"/>
      <c r="D826" s="113"/>
    </row>
    <row r="827" spans="1:4" ht="12.75">
      <c r="A827" s="76"/>
      <c r="B827" s="79"/>
      <c r="C827" s="87"/>
      <c r="D827" s="113"/>
    </row>
    <row r="828" spans="1:4" ht="12.75">
      <c r="A828" s="76"/>
      <c r="B828" s="79"/>
      <c r="C828" s="87"/>
      <c r="D828" s="113"/>
    </row>
    <row r="829" spans="1:4" ht="12.75">
      <c r="A829" s="76"/>
      <c r="B829" s="79"/>
      <c r="C829" s="87"/>
      <c r="D829" s="113"/>
    </row>
    <row r="830" spans="1:4" ht="12.75">
      <c r="A830" s="76"/>
      <c r="B830" s="79"/>
      <c r="C830" s="87"/>
      <c r="D830" s="113"/>
    </row>
    <row r="831" spans="1:4" ht="12.75">
      <c r="A831" s="76"/>
      <c r="B831" s="79"/>
      <c r="C831" s="87"/>
      <c r="D831" s="113"/>
    </row>
    <row r="832" spans="1:4" ht="12.75">
      <c r="A832" s="76"/>
      <c r="B832" s="79"/>
      <c r="C832" s="87"/>
      <c r="D832" s="113"/>
    </row>
    <row r="833" spans="1:4" ht="12.75">
      <c r="A833" s="76"/>
      <c r="B833" s="79"/>
      <c r="C833" s="87"/>
      <c r="D833" s="113"/>
    </row>
    <row r="834" spans="1:4" ht="12.75">
      <c r="A834" s="76"/>
      <c r="B834" s="79"/>
      <c r="C834" s="87"/>
      <c r="D834" s="113"/>
    </row>
    <row r="835" spans="1:4" ht="12.75">
      <c r="A835" s="76"/>
      <c r="B835" s="79"/>
      <c r="C835" s="87"/>
      <c r="D835" s="113"/>
    </row>
    <row r="836" spans="1:4" ht="12.75">
      <c r="A836" s="76"/>
      <c r="B836" s="79"/>
      <c r="C836" s="87"/>
      <c r="D836" s="113"/>
    </row>
    <row r="837" spans="1:4" ht="12.75">
      <c r="A837" s="76"/>
      <c r="B837" s="79"/>
      <c r="C837" s="87"/>
      <c r="D837" s="113"/>
    </row>
    <row r="838" spans="1:4" ht="12.75">
      <c r="A838" s="76"/>
      <c r="B838" s="79"/>
      <c r="C838" s="87"/>
      <c r="D838" s="113"/>
    </row>
    <row r="839" spans="1:4" ht="12.75">
      <c r="A839" s="76"/>
      <c r="B839" s="79"/>
      <c r="C839" s="87"/>
      <c r="D839" s="113"/>
    </row>
    <row r="840" spans="1:4" ht="12.75">
      <c r="A840" s="76"/>
      <c r="B840" s="79"/>
      <c r="C840" s="87"/>
      <c r="D840" s="113"/>
    </row>
    <row r="841" spans="1:4" ht="12.75">
      <c r="A841" s="76"/>
      <c r="B841" s="79"/>
      <c r="C841" s="87"/>
      <c r="D841" s="113"/>
    </row>
    <row r="842" spans="1:4" ht="12.75">
      <c r="A842" s="76"/>
      <c r="B842" s="79"/>
      <c r="C842" s="87"/>
      <c r="D842" s="113"/>
    </row>
    <row r="843" spans="1:4" ht="12.75">
      <c r="A843" s="76"/>
      <c r="B843" s="79"/>
      <c r="C843" s="87"/>
      <c r="D843" s="113"/>
    </row>
    <row r="844" spans="1:4" ht="12.75">
      <c r="A844" s="76"/>
      <c r="B844" s="79"/>
      <c r="C844" s="87"/>
      <c r="D844" s="113"/>
    </row>
    <row r="845" spans="1:4" ht="12.75">
      <c r="A845" s="76"/>
      <c r="B845" s="79"/>
      <c r="C845" s="87"/>
      <c r="D845" s="113"/>
    </row>
    <row r="846" spans="1:4" ht="12.75">
      <c r="A846" s="76"/>
      <c r="B846" s="79"/>
      <c r="C846" s="87"/>
      <c r="D846" s="113"/>
    </row>
    <row r="847" spans="1:4" ht="12.75">
      <c r="A847" s="76"/>
      <c r="B847" s="79"/>
      <c r="C847" s="87"/>
      <c r="D847" s="113"/>
    </row>
    <row r="848" spans="1:4" ht="12.75">
      <c r="A848" s="76"/>
      <c r="B848" s="79"/>
      <c r="C848" s="87"/>
      <c r="D848" s="113"/>
    </row>
    <row r="849" spans="1:4" ht="12.75">
      <c r="A849" s="76"/>
      <c r="B849" s="79"/>
      <c r="C849" s="87"/>
      <c r="D849" s="113"/>
    </row>
    <row r="850" spans="1:4" ht="12.75">
      <c r="A850" s="76"/>
      <c r="B850" s="79"/>
      <c r="C850" s="87"/>
      <c r="D850" s="113"/>
    </row>
    <row r="851" spans="1:4" ht="12.75">
      <c r="A851" s="76"/>
      <c r="B851" s="79"/>
      <c r="C851" s="87"/>
      <c r="D851" s="113"/>
    </row>
    <row r="852" spans="1:4" ht="12.75">
      <c r="A852" s="76"/>
      <c r="B852" s="79"/>
      <c r="C852" s="87"/>
      <c r="D852" s="113"/>
    </row>
    <row r="853" spans="1:4" ht="12.75">
      <c r="A853" s="76"/>
      <c r="B853" s="79"/>
      <c r="C853" s="87"/>
      <c r="D853" s="113"/>
    </row>
    <row r="854" spans="1:4" ht="12.75">
      <c r="A854" s="76"/>
      <c r="B854" s="79"/>
      <c r="C854" s="87"/>
      <c r="D854" s="113"/>
    </row>
    <row r="855" spans="1:4" ht="12.75">
      <c r="A855" s="76"/>
      <c r="B855" s="79"/>
      <c r="C855" s="87"/>
      <c r="D855" s="113"/>
    </row>
    <row r="856" spans="1:4" ht="12.75">
      <c r="A856" s="76"/>
      <c r="B856" s="79"/>
      <c r="C856" s="87"/>
      <c r="D856" s="113"/>
    </row>
    <row r="857" spans="1:4" ht="12.75">
      <c r="A857" s="76"/>
      <c r="B857" s="79"/>
      <c r="C857" s="87"/>
      <c r="D857" s="113"/>
    </row>
    <row r="858" spans="1:4" ht="12.75">
      <c r="A858" s="76"/>
      <c r="B858" s="79"/>
      <c r="C858" s="87"/>
      <c r="D858" s="113"/>
    </row>
    <row r="859" spans="1:4" ht="12.75">
      <c r="A859" s="76"/>
      <c r="B859" s="79"/>
      <c r="C859" s="87"/>
      <c r="D859" s="113"/>
    </row>
    <row r="860" spans="1:4" ht="12.75">
      <c r="A860" s="76"/>
      <c r="B860" s="79"/>
      <c r="C860" s="87"/>
      <c r="D860" s="113"/>
    </row>
    <row r="861" spans="1:4" ht="12.75">
      <c r="A861" s="76"/>
      <c r="B861" s="79"/>
      <c r="C861" s="87"/>
      <c r="D861" s="113"/>
    </row>
    <row r="862" spans="1:4" ht="12.75">
      <c r="A862" s="76"/>
      <c r="B862" s="79"/>
      <c r="C862" s="87"/>
      <c r="D862" s="113"/>
    </row>
    <row r="863" spans="1:4" ht="12.75">
      <c r="A863" s="76"/>
      <c r="B863" s="79"/>
      <c r="C863" s="87"/>
      <c r="D863" s="113"/>
    </row>
    <row r="864" spans="1:4" ht="12.75">
      <c r="A864" s="76"/>
      <c r="B864" s="79"/>
      <c r="C864" s="87"/>
      <c r="D864" s="113"/>
    </row>
    <row r="865" spans="1:4" ht="12.75">
      <c r="A865" s="76"/>
      <c r="B865" s="79"/>
      <c r="C865" s="87"/>
      <c r="D865" s="113"/>
    </row>
    <row r="866" spans="1:4" ht="12.75">
      <c r="A866" s="76"/>
      <c r="B866" s="79"/>
      <c r="C866" s="87"/>
      <c r="D866" s="113"/>
    </row>
    <row r="867" spans="1:4" ht="12.75">
      <c r="A867" s="76"/>
      <c r="B867" s="79"/>
      <c r="C867" s="87"/>
      <c r="D867" s="113"/>
    </row>
    <row r="868" spans="1:4" ht="12.75">
      <c r="A868" s="76"/>
      <c r="B868" s="79"/>
      <c r="C868" s="87"/>
      <c r="D868" s="113"/>
    </row>
    <row r="869" spans="1:4" ht="12.75">
      <c r="A869" s="76"/>
      <c r="B869" s="79"/>
      <c r="C869" s="87"/>
      <c r="D869" s="113"/>
    </row>
    <row r="870" spans="1:4" ht="12.75">
      <c r="A870" s="76"/>
      <c r="B870" s="79"/>
      <c r="C870" s="87"/>
      <c r="D870" s="113"/>
    </row>
    <row r="871" spans="1:4" ht="12.75">
      <c r="A871" s="76"/>
      <c r="B871" s="79"/>
      <c r="C871" s="87"/>
      <c r="D871" s="113"/>
    </row>
    <row r="872" spans="1:4" ht="12.75">
      <c r="A872" s="76"/>
      <c r="B872" s="79"/>
      <c r="C872" s="87"/>
      <c r="D872" s="113"/>
    </row>
    <row r="873" spans="1:4" ht="12.75">
      <c r="A873" s="76"/>
      <c r="B873" s="79"/>
      <c r="C873" s="87"/>
      <c r="D873" s="113"/>
    </row>
    <row r="874" spans="1:4" ht="12.75">
      <c r="A874" s="76"/>
      <c r="B874" s="79"/>
      <c r="C874" s="87"/>
      <c r="D874" s="113"/>
    </row>
    <row r="875" spans="1:4" ht="12.75">
      <c r="A875" s="76"/>
      <c r="B875" s="79"/>
      <c r="C875" s="87"/>
      <c r="D875" s="113"/>
    </row>
    <row r="876" spans="1:4" ht="12.75">
      <c r="A876" s="76"/>
      <c r="B876" s="79"/>
      <c r="C876" s="87"/>
      <c r="D876" s="113"/>
    </row>
    <row r="877" spans="1:4" ht="12.75">
      <c r="A877" s="76"/>
      <c r="B877" s="79"/>
      <c r="C877" s="87"/>
      <c r="D877" s="113"/>
    </row>
    <row r="878" spans="1:4" ht="12.75">
      <c r="A878" s="76"/>
      <c r="B878" s="79"/>
      <c r="C878" s="87"/>
      <c r="D878" s="113"/>
    </row>
    <row r="879" spans="1:4" ht="12.75">
      <c r="A879" s="76"/>
      <c r="B879" s="79"/>
      <c r="C879" s="87"/>
      <c r="D879" s="113"/>
    </row>
    <row r="880" spans="1:4" ht="12.75">
      <c r="A880" s="76"/>
      <c r="B880" s="79"/>
      <c r="C880" s="87"/>
      <c r="D880" s="113"/>
    </row>
    <row r="881" spans="1:4" ht="12.75">
      <c r="A881" s="76"/>
      <c r="B881" s="79"/>
      <c r="C881" s="87"/>
      <c r="D881" s="113"/>
    </row>
    <row r="882" spans="1:4" ht="12.75">
      <c r="A882" s="76"/>
      <c r="B882" s="79"/>
      <c r="C882" s="87"/>
      <c r="D882" s="113"/>
    </row>
    <row r="883" spans="1:4" ht="12.75">
      <c r="A883" s="76"/>
      <c r="B883" s="79"/>
      <c r="C883" s="87"/>
      <c r="D883" s="113"/>
    </row>
    <row r="884" spans="1:4" ht="12.75">
      <c r="A884" s="76"/>
      <c r="B884" s="79"/>
      <c r="C884" s="87"/>
      <c r="D884" s="113"/>
    </row>
    <row r="885" spans="1:4" ht="12.75">
      <c r="A885" s="76"/>
      <c r="B885" s="79"/>
      <c r="C885" s="87"/>
      <c r="D885" s="113"/>
    </row>
    <row r="886" spans="1:4" ht="12.75">
      <c r="A886" s="76"/>
      <c r="B886" s="79"/>
      <c r="C886" s="87"/>
      <c r="D886" s="113"/>
    </row>
    <row r="887" spans="1:4" ht="12.75">
      <c r="A887" s="76"/>
      <c r="B887" s="79"/>
      <c r="C887" s="87"/>
      <c r="D887" s="113"/>
    </row>
    <row r="888" spans="1:4" ht="12.75">
      <c r="A888" s="76"/>
      <c r="B888" s="79"/>
      <c r="C888" s="87"/>
      <c r="D888" s="113"/>
    </row>
    <row r="889" spans="1:4" ht="12.75">
      <c r="A889" s="76"/>
      <c r="B889" s="79"/>
      <c r="C889" s="87"/>
      <c r="D889" s="113"/>
    </row>
    <row r="890" spans="1:4" ht="12.75">
      <c r="A890" s="76"/>
      <c r="B890" s="79"/>
      <c r="C890" s="87"/>
      <c r="D890" s="113"/>
    </row>
    <row r="891" spans="1:4" ht="12.75">
      <c r="A891" s="76"/>
      <c r="B891" s="79"/>
      <c r="C891" s="87"/>
      <c r="D891" s="113"/>
    </row>
    <row r="892" spans="1:4" ht="12.75">
      <c r="A892" s="76"/>
      <c r="B892" s="79"/>
      <c r="C892" s="87"/>
      <c r="D892" s="113"/>
    </row>
    <row r="893" spans="1:4" ht="12.75">
      <c r="A893" s="76"/>
      <c r="B893" s="79"/>
      <c r="C893" s="87"/>
      <c r="D893" s="113"/>
    </row>
    <row r="894" spans="1:4" ht="12.75">
      <c r="A894" s="76"/>
      <c r="B894" s="79"/>
      <c r="C894" s="87"/>
      <c r="D894" s="113"/>
    </row>
    <row r="895" spans="1:4" ht="12.75">
      <c r="A895" s="76"/>
      <c r="B895" s="79"/>
      <c r="C895" s="87"/>
      <c r="D895" s="113"/>
    </row>
    <row r="896" spans="1:4" ht="12.75">
      <c r="A896" s="76"/>
      <c r="B896" s="79"/>
      <c r="C896" s="87"/>
      <c r="D896" s="113"/>
    </row>
    <row r="897" spans="1:4" ht="12.75">
      <c r="A897" s="76"/>
      <c r="B897" s="79"/>
      <c r="C897" s="87"/>
      <c r="D897" s="113"/>
    </row>
    <row r="898" spans="1:4" ht="12.75">
      <c r="A898" s="76"/>
      <c r="B898" s="79"/>
      <c r="C898" s="87"/>
      <c r="D898" s="113"/>
    </row>
    <row r="899" spans="1:4" ht="12.75">
      <c r="A899" s="76"/>
      <c r="B899" s="79"/>
      <c r="C899" s="87"/>
      <c r="D899" s="113"/>
    </row>
    <row r="900" spans="1:4" ht="12.75">
      <c r="A900" s="76"/>
      <c r="B900" s="79"/>
      <c r="C900" s="87"/>
      <c r="D900" s="113"/>
    </row>
    <row r="901" spans="1:4" ht="12.75">
      <c r="A901" s="76"/>
      <c r="B901" s="79"/>
      <c r="C901" s="87"/>
      <c r="D901" s="113"/>
    </row>
    <row r="902" spans="1:4" ht="12.75">
      <c r="A902" s="76"/>
      <c r="B902" s="79"/>
      <c r="C902" s="87"/>
      <c r="D902" s="113"/>
    </row>
    <row r="903" spans="1:4" ht="12.75">
      <c r="A903" s="76"/>
      <c r="B903" s="79"/>
      <c r="C903" s="87"/>
      <c r="D903" s="113"/>
    </row>
    <row r="904" spans="1:4" ht="12.75">
      <c r="A904" s="76"/>
      <c r="B904" s="79"/>
      <c r="C904" s="87"/>
      <c r="D904" s="113"/>
    </row>
    <row r="905" spans="1:4" ht="12.75">
      <c r="A905" s="76"/>
      <c r="B905" s="79"/>
      <c r="C905" s="87"/>
      <c r="D905" s="113"/>
    </row>
    <row r="906" spans="1:4" ht="12.75">
      <c r="A906" s="76"/>
      <c r="B906" s="79"/>
      <c r="C906" s="87"/>
      <c r="D906" s="113"/>
    </row>
    <row r="907" spans="1:4" ht="12.75">
      <c r="A907" s="76"/>
      <c r="B907" s="79"/>
      <c r="C907" s="87"/>
      <c r="D907" s="113"/>
    </row>
    <row r="908" spans="1:4" ht="12.75">
      <c r="A908" s="76"/>
      <c r="B908" s="79"/>
      <c r="C908" s="87"/>
      <c r="D908" s="113"/>
    </row>
    <row r="909" spans="1:4" ht="12.75">
      <c r="A909" s="76"/>
      <c r="B909" s="79"/>
      <c r="C909" s="87"/>
      <c r="D909" s="113"/>
    </row>
    <row r="910" spans="1:4" ht="12.75">
      <c r="A910" s="76"/>
      <c r="B910" s="79"/>
      <c r="C910" s="87"/>
      <c r="D910" s="113"/>
    </row>
    <row r="911" spans="1:4" ht="12.75">
      <c r="A911" s="76"/>
      <c r="B911" s="79"/>
      <c r="C911" s="87"/>
      <c r="D911" s="113"/>
    </row>
    <row r="912" spans="1:4" ht="12.75">
      <c r="A912" s="76"/>
      <c r="B912" s="79"/>
      <c r="C912" s="87"/>
      <c r="D912" s="113"/>
    </row>
    <row r="913" spans="1:4" ht="12.75">
      <c r="A913" s="24"/>
      <c r="B913" s="79"/>
      <c r="C913" s="87"/>
      <c r="D913" s="113"/>
    </row>
    <row r="914" spans="1:4" ht="12.75">
      <c r="A914" s="24"/>
      <c r="B914" s="79"/>
      <c r="C914" s="87"/>
      <c r="D914" s="113"/>
    </row>
    <row r="915" spans="1:4" ht="12.75">
      <c r="A915" s="24"/>
      <c r="B915" s="79"/>
      <c r="C915" s="87"/>
      <c r="D915" s="113"/>
    </row>
    <row r="916" spans="1:4" ht="12.75">
      <c r="A916" s="24"/>
      <c r="B916" s="79"/>
      <c r="C916" s="87"/>
      <c r="D916" s="113"/>
    </row>
    <row r="917" spans="1:4" ht="12.75">
      <c r="A917" s="24"/>
      <c r="B917" s="79"/>
      <c r="C917" s="87"/>
      <c r="D917" s="113"/>
    </row>
    <row r="918" spans="1:4" ht="12.75">
      <c r="A918" s="24"/>
      <c r="B918" s="79"/>
      <c r="C918" s="87"/>
      <c r="D918" s="113"/>
    </row>
    <row r="919" spans="1:4" ht="12.75">
      <c r="A919" s="24"/>
      <c r="B919" s="79"/>
      <c r="C919" s="87"/>
      <c r="D919" s="113"/>
    </row>
    <row r="920" spans="1:4" ht="12.75">
      <c r="A920" s="24"/>
      <c r="B920" s="79"/>
      <c r="C920" s="87"/>
      <c r="D920" s="113"/>
    </row>
    <row r="921" spans="1:4" ht="12.75">
      <c r="A921" s="24"/>
      <c r="B921" s="79"/>
      <c r="C921" s="87"/>
      <c r="D921" s="113"/>
    </row>
    <row r="922" spans="1:4" ht="12.75">
      <c r="A922" s="24"/>
      <c r="B922" s="79"/>
      <c r="C922" s="87"/>
      <c r="D922" s="113"/>
    </row>
    <row r="923" spans="1:4" ht="12.75">
      <c r="A923" s="24"/>
      <c r="B923" s="79"/>
      <c r="C923" s="87"/>
      <c r="D923" s="113"/>
    </row>
    <row r="924" spans="1:4" ht="12.75">
      <c r="A924" s="24"/>
      <c r="B924" s="79"/>
      <c r="C924" s="87"/>
      <c r="D924" s="113"/>
    </row>
    <row r="925" spans="1:4" ht="12.75">
      <c r="A925" s="24"/>
      <c r="B925" s="79"/>
      <c r="C925" s="87"/>
      <c r="D925" s="113"/>
    </row>
    <row r="926" spans="1:4" ht="12.75">
      <c r="A926" s="24"/>
      <c r="B926" s="79"/>
      <c r="C926" s="87"/>
      <c r="D926" s="113"/>
    </row>
    <row r="927" spans="1:4" ht="12.75">
      <c r="A927" s="24"/>
      <c r="B927" s="79"/>
      <c r="C927" s="87"/>
      <c r="D927" s="113"/>
    </row>
    <row r="928" spans="1:4" ht="12.75">
      <c r="A928" s="24"/>
      <c r="B928" s="79"/>
      <c r="C928" s="87"/>
      <c r="D928" s="113"/>
    </row>
    <row r="929" spans="1:4" ht="12.75">
      <c r="A929" s="24"/>
      <c r="B929" s="79"/>
      <c r="C929" s="87"/>
      <c r="D929" s="113"/>
    </row>
    <row r="930" spans="1:4" ht="12.75">
      <c r="A930" s="24"/>
      <c r="B930" s="79"/>
      <c r="C930" s="87"/>
      <c r="D930" s="113"/>
    </row>
    <row r="931" spans="1:4" ht="12.75">
      <c r="A931" s="24"/>
      <c r="B931" s="79"/>
      <c r="C931" s="87"/>
      <c r="D931" s="113"/>
    </row>
    <row r="932" spans="1:4" ht="12.75">
      <c r="A932" s="24"/>
      <c r="B932" s="79"/>
      <c r="C932" s="87"/>
      <c r="D932" s="113"/>
    </row>
    <row r="933" spans="1:4" ht="12.75">
      <c r="A933" s="24"/>
      <c r="B933" s="79"/>
      <c r="C933" s="87"/>
      <c r="D933" s="113"/>
    </row>
    <row r="934" spans="1:4" ht="12.75">
      <c r="A934" s="24"/>
      <c r="B934" s="79"/>
      <c r="C934" s="87"/>
      <c r="D934" s="113"/>
    </row>
    <row r="935" spans="1:4" ht="12.75">
      <c r="A935" s="24"/>
      <c r="B935" s="79"/>
      <c r="C935" s="87"/>
      <c r="D935" s="113"/>
    </row>
    <row r="936" spans="1:4" ht="12.75">
      <c r="A936" s="24"/>
      <c r="B936" s="79"/>
      <c r="C936" s="87"/>
      <c r="D936" s="113"/>
    </row>
    <row r="937" spans="1:4" ht="12.75">
      <c r="A937" s="24"/>
      <c r="B937" s="79"/>
      <c r="C937" s="87"/>
      <c r="D937" s="113"/>
    </row>
    <row r="938" spans="1:4" ht="12.75">
      <c r="A938" s="24"/>
      <c r="B938" s="79"/>
      <c r="C938" s="87"/>
      <c r="D938" s="113"/>
    </row>
    <row r="939" spans="1:4" ht="12.75">
      <c r="A939" s="24"/>
      <c r="B939" s="79"/>
      <c r="C939" s="87"/>
      <c r="D939" s="113"/>
    </row>
    <row r="940" spans="1:4" ht="12.75">
      <c r="A940" s="24"/>
      <c r="B940" s="79"/>
      <c r="C940" s="87"/>
      <c r="D940" s="113"/>
    </row>
    <row r="941" spans="1:4" ht="12.75">
      <c r="A941" s="24"/>
      <c r="B941" s="79"/>
      <c r="C941" s="87"/>
      <c r="D941" s="113"/>
    </row>
    <row r="942" spans="1:4" ht="12.75">
      <c r="A942" s="24"/>
      <c r="B942" s="79"/>
      <c r="C942" s="87"/>
      <c r="D942" s="113"/>
    </row>
    <row r="943" spans="1:4" ht="12.75">
      <c r="A943" s="24"/>
      <c r="B943" s="79"/>
      <c r="C943" s="87"/>
      <c r="D943" s="113"/>
    </row>
    <row r="944" spans="1:4" ht="12.75">
      <c r="A944" s="24"/>
      <c r="B944" s="79"/>
      <c r="C944" s="87"/>
      <c r="D944" s="113"/>
    </row>
    <row r="945" spans="1:4" ht="12.75">
      <c r="A945" s="24"/>
      <c r="B945" s="79"/>
      <c r="C945" s="87"/>
      <c r="D945" s="113"/>
    </row>
    <row r="946" spans="1:4" ht="12.75">
      <c r="A946" s="24"/>
      <c r="B946" s="79"/>
      <c r="C946" s="87"/>
      <c r="D946" s="113"/>
    </row>
    <row r="947" spans="1:4" ht="12.75">
      <c r="A947" s="24"/>
      <c r="B947" s="79"/>
      <c r="C947" s="87"/>
      <c r="D947" s="113"/>
    </row>
    <row r="948" spans="1:4" ht="12.75">
      <c r="A948" s="24"/>
      <c r="B948" s="79"/>
      <c r="C948" s="87"/>
      <c r="D948" s="113"/>
    </row>
    <row r="949" spans="1:4" ht="12.75">
      <c r="A949" s="24"/>
      <c r="B949" s="79"/>
      <c r="C949" s="87"/>
      <c r="D949" s="113"/>
    </row>
    <row r="950" spans="1:4" ht="12.75">
      <c r="A950" s="24"/>
      <c r="B950" s="79"/>
      <c r="C950" s="87"/>
      <c r="D950" s="113"/>
    </row>
    <row r="951" spans="1:4" ht="12.75">
      <c r="A951" s="24"/>
      <c r="B951" s="79"/>
      <c r="C951" s="87"/>
      <c r="D951" s="113"/>
    </row>
    <row r="952" spans="1:4" ht="12.75">
      <c r="A952" s="24"/>
      <c r="B952" s="79"/>
      <c r="C952" s="87"/>
      <c r="D952" s="113"/>
    </row>
    <row r="953" spans="1:4" ht="12.75">
      <c r="A953" s="24"/>
      <c r="B953" s="79"/>
      <c r="C953" s="87"/>
      <c r="D953" s="113"/>
    </row>
    <row r="954" spans="1:4" ht="12.75">
      <c r="A954" s="24"/>
      <c r="B954" s="79"/>
      <c r="C954" s="87"/>
      <c r="D954" s="113"/>
    </row>
    <row r="955" spans="1:4" ht="12.75">
      <c r="A955" s="24"/>
      <c r="B955" s="79"/>
      <c r="C955" s="87"/>
      <c r="D955" s="113"/>
    </row>
    <row r="956" spans="1:4" ht="12.75">
      <c r="A956" s="24"/>
      <c r="B956" s="79"/>
      <c r="C956" s="87"/>
      <c r="D956" s="113"/>
    </row>
    <row r="957" spans="1:4" ht="12.75">
      <c r="A957" s="24"/>
      <c r="B957" s="79"/>
      <c r="C957" s="87"/>
      <c r="D957" s="113"/>
    </row>
    <row r="958" spans="1:4" ht="12.75">
      <c r="A958" s="24"/>
      <c r="B958" s="79"/>
      <c r="C958" s="87"/>
      <c r="D958" s="113"/>
    </row>
    <row r="959" spans="1:4" ht="12.75">
      <c r="A959" s="24"/>
      <c r="B959" s="79"/>
      <c r="C959" s="87"/>
      <c r="D959" s="113"/>
    </row>
    <row r="960" spans="1:4" ht="12.75">
      <c r="A960" s="24"/>
      <c r="B960" s="79"/>
      <c r="C960" s="87"/>
      <c r="D960" s="113"/>
    </row>
    <row r="961" spans="1:4" ht="12.75">
      <c r="A961" s="24"/>
      <c r="B961" s="79"/>
      <c r="C961" s="87"/>
      <c r="D961" s="113"/>
    </row>
    <row r="962" spans="1:4" ht="12.75">
      <c r="A962" s="24"/>
      <c r="B962" s="79"/>
      <c r="C962" s="87"/>
      <c r="D962" s="113"/>
    </row>
    <row r="963" spans="1:4" ht="12.75">
      <c r="A963" s="24"/>
      <c r="B963" s="79"/>
      <c r="C963" s="87"/>
      <c r="D963" s="113"/>
    </row>
    <row r="964" spans="1:4" ht="12.75">
      <c r="A964" s="24"/>
      <c r="B964" s="79"/>
      <c r="C964" s="87"/>
      <c r="D964" s="113"/>
    </row>
    <row r="965" spans="1:4" ht="12.75">
      <c r="A965" s="24"/>
      <c r="B965" s="79"/>
      <c r="C965" s="87"/>
      <c r="D965" s="113"/>
    </row>
    <row r="966" spans="1:4" ht="12.75">
      <c r="A966" s="24"/>
      <c r="B966" s="79"/>
      <c r="C966" s="87"/>
      <c r="D966" s="113"/>
    </row>
    <row r="967" spans="1:4" ht="12.75">
      <c r="A967" s="24"/>
      <c r="B967" s="79"/>
      <c r="C967" s="87"/>
      <c r="D967" s="113"/>
    </row>
    <row r="968" spans="1:4" ht="12.75">
      <c r="A968" s="24"/>
      <c r="B968" s="79"/>
      <c r="C968" s="87"/>
      <c r="D968" s="113"/>
    </row>
    <row r="969" spans="1:4" ht="12.75">
      <c r="A969" s="24"/>
      <c r="B969" s="79"/>
      <c r="C969" s="87"/>
      <c r="D969" s="113"/>
    </row>
    <row r="970" spans="1:4" ht="12.75">
      <c r="A970" s="24"/>
      <c r="B970" s="79"/>
      <c r="C970" s="87"/>
      <c r="D970" s="113"/>
    </row>
    <row r="971" spans="1:4" ht="12.75">
      <c r="A971" s="24"/>
      <c r="B971" s="79"/>
      <c r="C971" s="87"/>
      <c r="D971" s="113"/>
    </row>
    <row r="972" spans="1:4" ht="12.75">
      <c r="A972" s="24"/>
      <c r="B972" s="79"/>
      <c r="C972" s="87"/>
      <c r="D972" s="113"/>
    </row>
    <row r="973" spans="1:4" ht="12.75">
      <c r="A973" s="24"/>
      <c r="B973" s="79"/>
      <c r="C973" s="87"/>
      <c r="D973" s="113"/>
    </row>
    <row r="974" spans="1:4" ht="12.75">
      <c r="A974" s="24"/>
      <c r="B974" s="79"/>
      <c r="C974" s="87"/>
      <c r="D974" s="113"/>
    </row>
    <row r="975" spans="1:4" ht="12.75">
      <c r="A975" s="24"/>
      <c r="B975" s="79"/>
      <c r="C975" s="87"/>
      <c r="D975" s="113"/>
    </row>
    <row r="976" spans="1:4" ht="12.75">
      <c r="A976" s="24"/>
      <c r="B976" s="79"/>
      <c r="C976" s="87"/>
      <c r="D976" s="113"/>
    </row>
    <row r="977" spans="1:4" ht="12.75">
      <c r="A977" s="24"/>
      <c r="B977" s="79"/>
      <c r="C977" s="87"/>
      <c r="D977" s="113"/>
    </row>
    <row r="978" spans="1:4" ht="12.75">
      <c r="A978" s="24"/>
      <c r="B978" s="79"/>
      <c r="C978" s="87"/>
      <c r="D978" s="113"/>
    </row>
    <row r="979" spans="1:4" ht="12.75">
      <c r="A979" s="24"/>
      <c r="B979" s="79"/>
      <c r="C979" s="87"/>
      <c r="D979" s="113"/>
    </row>
    <row r="980" spans="1:4" ht="12.75">
      <c r="A980" s="24"/>
      <c r="B980" s="79"/>
      <c r="C980" s="87"/>
      <c r="D980" s="113"/>
    </row>
    <row r="981" spans="1:4" ht="12.75">
      <c r="A981" s="24"/>
      <c r="B981" s="79"/>
      <c r="C981" s="87"/>
      <c r="D981" s="113"/>
    </row>
    <row r="982" spans="1:4" ht="12.75">
      <c r="A982" s="24"/>
      <c r="B982" s="79"/>
      <c r="C982" s="87"/>
      <c r="D982" s="113"/>
    </row>
    <row r="983" spans="1:4" ht="12.75">
      <c r="A983" s="24"/>
      <c r="B983" s="79"/>
      <c r="C983" s="87"/>
      <c r="D983" s="113"/>
    </row>
    <row r="984" spans="1:4" ht="12.75">
      <c r="A984" s="24"/>
      <c r="B984" s="79"/>
      <c r="C984" s="87"/>
      <c r="D984" s="113"/>
    </row>
    <row r="985" spans="1:4" ht="12.75">
      <c r="A985" s="24"/>
      <c r="B985" s="79"/>
      <c r="C985" s="87"/>
      <c r="D985" s="113"/>
    </row>
    <row r="986" spans="1:4" ht="12.75">
      <c r="A986" s="24"/>
      <c r="B986" s="79"/>
      <c r="C986" s="87"/>
      <c r="D986" s="113"/>
    </row>
    <row r="987" spans="1:4" ht="12.75">
      <c r="A987" s="24"/>
      <c r="B987" s="79"/>
      <c r="C987" s="87"/>
      <c r="D987" s="113"/>
    </row>
    <row r="988" spans="1:4" ht="12.75">
      <c r="A988" s="24"/>
      <c r="B988" s="79"/>
      <c r="C988" s="87"/>
      <c r="D988" s="113"/>
    </row>
    <row r="989" spans="1:4" ht="12.75">
      <c r="A989" s="24"/>
      <c r="B989" s="79"/>
      <c r="C989" s="87"/>
      <c r="D989" s="113"/>
    </row>
    <row r="990" spans="1:4" ht="12.75">
      <c r="B990" s="55"/>
      <c r="C990" s="3"/>
      <c r="D990" s="114"/>
    </row>
    <row r="991" spans="1:4" ht="12.75">
      <c r="B991" s="55"/>
      <c r="C991" s="3"/>
      <c r="D991" s="114"/>
    </row>
    <row r="992" spans="1:4" ht="12.75">
      <c r="B992" s="55"/>
      <c r="C992" s="3"/>
      <c r="D992" s="114"/>
    </row>
    <row r="993" spans="2:4" ht="12.75">
      <c r="B993" s="55"/>
      <c r="C993" s="3"/>
      <c r="D993" s="114"/>
    </row>
    <row r="994" spans="2:4" ht="12.75">
      <c r="B994" s="55"/>
      <c r="C994" s="3"/>
      <c r="D994" s="114"/>
    </row>
    <row r="995" spans="2:4" ht="12.75">
      <c r="B995" s="55"/>
      <c r="C995" s="3"/>
      <c r="D995" s="114"/>
    </row>
    <row r="996" spans="2:4" ht="12.75">
      <c r="B996" s="55"/>
      <c r="C996" s="3"/>
      <c r="D996" s="114"/>
    </row>
    <row r="997" spans="2:4" ht="12.75">
      <c r="B997" s="55"/>
      <c r="C997" s="3"/>
      <c r="D997" s="114"/>
    </row>
    <row r="998" spans="2:4" ht="12.75">
      <c r="B998" s="55"/>
      <c r="C998" s="3"/>
      <c r="D998" s="114"/>
    </row>
    <row r="999" spans="2:4" ht="12.75">
      <c r="B999" s="55"/>
      <c r="C999" s="3"/>
      <c r="D999" s="114"/>
    </row>
    <row r="1000" spans="2:4" ht="12.75">
      <c r="B1000" s="55"/>
      <c r="C1000" s="3"/>
      <c r="D1000" s="114"/>
    </row>
    <row r="1001" spans="2:4" ht="12.75">
      <c r="B1001" s="55"/>
      <c r="C1001" s="3"/>
      <c r="D1001" s="114"/>
    </row>
    <row r="1002" spans="2:4" ht="12.75">
      <c r="B1002" s="55"/>
      <c r="C1002" s="3"/>
      <c r="D1002" s="114"/>
    </row>
    <row r="1003" spans="2:4" ht="12.75">
      <c r="B1003" s="55"/>
      <c r="C1003" s="3"/>
      <c r="D1003" s="114"/>
    </row>
    <row r="1004" spans="2:4" ht="12.75">
      <c r="B1004" s="55"/>
      <c r="C1004" s="3"/>
      <c r="D1004" s="114"/>
    </row>
    <row r="1005" spans="2:4" ht="12.75">
      <c r="B1005" s="55"/>
      <c r="C1005" s="3"/>
      <c r="D1005" s="114"/>
    </row>
    <row r="1006" spans="2:4" ht="12.75">
      <c r="B1006" s="55"/>
      <c r="C1006" s="3"/>
      <c r="D1006" s="114"/>
    </row>
    <row r="1007" spans="2:4" ht="12.75">
      <c r="B1007" s="55"/>
      <c r="C1007" s="3"/>
      <c r="D1007" s="114"/>
    </row>
    <row r="1008" spans="2:4" ht="12.75">
      <c r="B1008" s="55"/>
      <c r="C1008" s="3"/>
      <c r="D1008" s="114"/>
    </row>
    <row r="1009" spans="2:4" ht="12.75">
      <c r="B1009" s="55"/>
      <c r="C1009" s="3"/>
      <c r="D1009" s="114"/>
    </row>
    <row r="1010" spans="2:4" ht="12.75">
      <c r="B1010" s="55"/>
      <c r="C1010" s="3"/>
      <c r="D1010" s="114"/>
    </row>
    <row r="1011" spans="2:4" ht="12.75">
      <c r="B1011" s="55"/>
      <c r="C1011" s="3"/>
      <c r="D1011" s="114"/>
    </row>
    <row r="1012" spans="2:4" ht="12.75">
      <c r="B1012" s="55"/>
      <c r="C1012" s="3"/>
      <c r="D1012" s="114"/>
    </row>
    <row r="1013" spans="2:4" ht="12.75">
      <c r="B1013" s="55"/>
      <c r="C1013" s="3"/>
      <c r="D1013" s="114"/>
    </row>
    <row r="1014" spans="2:4" ht="12.75">
      <c r="B1014" s="55"/>
      <c r="C1014" s="3"/>
      <c r="D1014" s="114"/>
    </row>
    <row r="1015" spans="2:4" ht="12.75">
      <c r="B1015" s="55"/>
      <c r="C1015" s="3"/>
      <c r="D1015" s="114"/>
    </row>
    <row r="1016" spans="2:4" ht="12.75">
      <c r="B1016" s="55"/>
      <c r="C1016" s="3"/>
      <c r="D1016" s="114"/>
    </row>
    <row r="1017" spans="2:4" ht="12.75">
      <c r="B1017" s="55"/>
      <c r="C1017" s="3"/>
      <c r="D1017" s="114"/>
    </row>
    <row r="1018" spans="2:4" ht="12.75">
      <c r="B1018" s="55"/>
      <c r="C1018" s="3"/>
      <c r="D1018" s="114"/>
    </row>
    <row r="1019" spans="2:4" ht="12.75">
      <c r="B1019" s="55"/>
      <c r="C1019" s="3"/>
      <c r="D1019" s="114"/>
    </row>
    <row r="1020" spans="2:4" ht="12.75">
      <c r="B1020" s="55"/>
      <c r="C1020" s="3"/>
      <c r="D1020" s="114"/>
    </row>
    <row r="1021" spans="2:4" ht="12.75">
      <c r="B1021" s="55"/>
      <c r="C1021" s="3"/>
      <c r="D1021" s="114"/>
    </row>
    <row r="1022" spans="2:4" ht="12.75">
      <c r="B1022" s="55"/>
      <c r="C1022" s="3"/>
      <c r="D1022" s="114"/>
    </row>
    <row r="1023" spans="2:4" ht="12.75">
      <c r="B1023" s="55"/>
      <c r="C1023" s="3"/>
      <c r="D1023" s="114"/>
    </row>
    <row r="1024" spans="2:4" ht="12.75">
      <c r="B1024" s="55"/>
      <c r="C1024" s="3"/>
      <c r="D1024" s="114"/>
    </row>
    <row r="1025" spans="2:4" ht="12.75">
      <c r="B1025" s="55"/>
      <c r="C1025" s="3"/>
      <c r="D1025" s="114"/>
    </row>
    <row r="1026" spans="2:4" ht="12.75">
      <c r="B1026" s="55"/>
      <c r="C1026" s="3"/>
      <c r="D1026" s="114"/>
    </row>
    <row r="1027" spans="2:4" ht="12.75">
      <c r="B1027" s="55"/>
      <c r="C1027" s="3"/>
      <c r="D1027" s="114"/>
    </row>
    <row r="1028" spans="2:4" ht="12.75">
      <c r="B1028" s="55"/>
      <c r="C1028" s="3"/>
      <c r="D1028" s="114"/>
    </row>
    <row r="1029" spans="2:4" ht="12.75">
      <c r="B1029" s="55"/>
      <c r="C1029" s="3"/>
      <c r="D1029" s="114"/>
    </row>
    <row r="1030" spans="2:4" ht="12.75">
      <c r="B1030" s="55"/>
      <c r="C1030" s="3"/>
      <c r="D1030" s="114"/>
    </row>
    <row r="1031" spans="2:4" ht="12.75">
      <c r="B1031" s="55"/>
      <c r="C1031" s="3"/>
      <c r="D1031" s="114"/>
    </row>
    <row r="1032" spans="2:4" ht="12.75">
      <c r="B1032" s="55"/>
      <c r="C1032" s="3"/>
      <c r="D1032" s="114"/>
    </row>
    <row r="1033" spans="2:4" ht="12.75">
      <c r="B1033" s="55"/>
      <c r="C1033" s="3"/>
      <c r="D1033" s="114"/>
    </row>
    <row r="1034" spans="2:4" ht="12.75">
      <c r="B1034" s="55"/>
      <c r="C1034" s="3"/>
      <c r="D1034" s="114"/>
    </row>
    <row r="1035" spans="2:4" ht="12.75">
      <c r="B1035" s="55"/>
      <c r="C1035" s="3"/>
      <c r="D1035" s="114"/>
    </row>
    <row r="1036" spans="2:4" ht="12.75">
      <c r="B1036" s="55"/>
      <c r="C1036" s="3"/>
      <c r="D1036" s="114"/>
    </row>
    <row r="1037" spans="2:4" ht="12.75">
      <c r="B1037" s="55"/>
      <c r="C1037" s="3"/>
      <c r="D1037" s="114"/>
    </row>
    <row r="1038" spans="2:4" ht="12.75">
      <c r="B1038" s="55"/>
      <c r="C1038" s="3"/>
      <c r="D1038" s="114"/>
    </row>
    <row r="1039" spans="2:4" ht="12.75">
      <c r="B1039" s="55"/>
      <c r="C1039" s="3"/>
      <c r="D1039" s="114"/>
    </row>
    <row r="1040" spans="2:4" ht="12.75">
      <c r="B1040" s="55"/>
      <c r="C1040" s="3"/>
      <c r="D1040" s="114"/>
    </row>
    <row r="1041" spans="2:4" ht="12.75">
      <c r="B1041" s="55"/>
      <c r="C1041" s="3"/>
      <c r="D1041" s="114"/>
    </row>
    <row r="1042" spans="2:4" ht="12.75">
      <c r="B1042" s="55"/>
      <c r="C1042" s="3"/>
      <c r="D1042" s="114"/>
    </row>
    <row r="1043" spans="2:4" ht="12.75">
      <c r="B1043" s="55"/>
      <c r="C1043" s="3"/>
      <c r="D1043" s="114"/>
    </row>
    <row r="1044" spans="2:4" ht="12.75">
      <c r="B1044" s="55"/>
      <c r="C1044" s="3"/>
      <c r="D1044" s="114"/>
    </row>
    <row r="1045" spans="2:4" ht="12.75">
      <c r="B1045" s="55"/>
      <c r="C1045" s="3"/>
      <c r="D1045" s="114"/>
    </row>
    <row r="1046" spans="2:4" ht="12.75">
      <c r="B1046" s="55"/>
      <c r="C1046" s="3"/>
      <c r="D1046" s="114"/>
    </row>
    <row r="1047" spans="2:4" ht="12.75">
      <c r="B1047" s="55"/>
      <c r="C1047" s="3"/>
      <c r="D1047" s="114"/>
    </row>
    <row r="1048" spans="2:4" ht="12.75">
      <c r="B1048" s="55"/>
      <c r="C1048" s="3"/>
      <c r="D1048" s="114"/>
    </row>
    <row r="1049" spans="2:4" ht="12.75">
      <c r="B1049" s="55"/>
      <c r="C1049" s="3"/>
      <c r="D1049" s="114"/>
    </row>
    <row r="1050" spans="2:4" ht="12.75">
      <c r="B1050" s="55"/>
      <c r="C1050" s="3"/>
      <c r="D1050" s="114"/>
    </row>
    <row r="1051" spans="2:4" ht="12.75">
      <c r="B1051" s="55"/>
      <c r="C1051" s="3"/>
      <c r="D1051" s="114"/>
    </row>
    <row r="1052" spans="2:4" ht="12.75">
      <c r="B1052" s="55"/>
      <c r="C1052" s="3"/>
      <c r="D1052" s="114"/>
    </row>
    <row r="1053" spans="2:4" ht="12.75">
      <c r="B1053" s="55"/>
      <c r="C1053" s="3"/>
      <c r="D1053" s="114"/>
    </row>
    <row r="1054" spans="2:4" ht="12.75">
      <c r="B1054" s="55"/>
      <c r="C1054" s="3"/>
      <c r="D1054" s="114"/>
    </row>
    <row r="1055" spans="2:4" ht="12.75">
      <c r="B1055" s="55"/>
      <c r="C1055" s="3"/>
      <c r="D1055" s="114"/>
    </row>
    <row r="1056" spans="2:4" ht="12.75">
      <c r="B1056" s="55"/>
      <c r="C1056" s="3"/>
      <c r="D1056" s="114"/>
    </row>
    <row r="1057" spans="2:4" ht="12.75">
      <c r="B1057" s="55"/>
      <c r="C1057" s="3"/>
      <c r="D1057" s="114"/>
    </row>
    <row r="1058" spans="2:4" ht="12.75">
      <c r="B1058" s="55"/>
      <c r="C1058" s="3"/>
      <c r="D1058" s="114"/>
    </row>
    <row r="1059" spans="2:4" ht="12.75">
      <c r="B1059" s="55"/>
      <c r="C1059" s="3"/>
      <c r="D1059" s="114"/>
    </row>
    <row r="1060" spans="2:4" ht="12.75">
      <c r="B1060" s="55"/>
      <c r="C1060" s="3"/>
      <c r="D1060" s="114"/>
    </row>
    <row r="1061" spans="2:4" ht="12.75">
      <c r="B1061" s="55"/>
      <c r="C1061" s="3"/>
      <c r="D1061" s="114"/>
    </row>
    <row r="1062" spans="2:4" ht="12.75">
      <c r="B1062" s="55"/>
      <c r="C1062" s="3"/>
      <c r="D1062" s="114"/>
    </row>
    <row r="1063" spans="2:4" ht="12.75">
      <c r="B1063" s="55"/>
      <c r="C1063" s="3"/>
      <c r="D1063" s="114"/>
    </row>
    <row r="1064" spans="2:4" ht="12.75">
      <c r="B1064" s="55"/>
      <c r="C1064" s="3"/>
      <c r="D1064" s="114"/>
    </row>
    <row r="1065" spans="2:4" ht="12.75">
      <c r="B1065" s="55"/>
      <c r="C1065" s="3"/>
      <c r="D1065" s="114"/>
    </row>
    <row r="1066" spans="2:4" ht="12.75">
      <c r="B1066" s="55"/>
      <c r="C1066" s="3"/>
      <c r="D1066" s="114"/>
    </row>
    <row r="1067" spans="2:4" ht="12.75">
      <c r="B1067" s="55"/>
      <c r="C1067" s="3"/>
      <c r="D1067" s="114"/>
    </row>
    <row r="1068" spans="2:4" ht="12.75">
      <c r="B1068" s="55"/>
      <c r="C1068" s="3"/>
      <c r="D1068" s="114"/>
    </row>
    <row r="1069" spans="2:4" ht="12.75">
      <c r="B1069" s="55"/>
      <c r="C1069" s="3"/>
      <c r="D1069" s="114"/>
    </row>
    <row r="1070" spans="2:4" ht="12.75">
      <c r="B1070" s="55"/>
      <c r="C1070" s="3"/>
      <c r="D1070" s="114"/>
    </row>
    <row r="1071" spans="2:4" ht="12.75">
      <c r="B1071" s="55"/>
      <c r="C1071" s="3"/>
      <c r="D1071" s="114"/>
    </row>
    <row r="1072" spans="2:4" ht="12.75">
      <c r="B1072" s="55"/>
      <c r="C1072" s="3"/>
      <c r="D1072" s="114"/>
    </row>
    <row r="1073" spans="2:4" ht="12.75">
      <c r="B1073" s="55"/>
      <c r="C1073" s="3"/>
      <c r="D1073" s="114"/>
    </row>
    <row r="1074" spans="2:4" ht="12.75">
      <c r="B1074" s="55"/>
      <c r="C1074" s="3"/>
      <c r="D1074" s="114"/>
    </row>
    <row r="1075" spans="2:4" ht="12.75">
      <c r="B1075" s="55"/>
      <c r="C1075" s="3"/>
      <c r="D1075" s="114"/>
    </row>
    <row r="1076" spans="2:4" ht="12.75">
      <c r="B1076" s="55"/>
      <c r="C1076" s="3"/>
      <c r="D1076" s="114"/>
    </row>
    <row r="1077" spans="2:4" ht="12.75">
      <c r="B1077" s="55"/>
      <c r="C1077" s="3"/>
      <c r="D1077" s="114"/>
    </row>
    <row r="1078" spans="2:4" ht="12.75">
      <c r="B1078" s="55"/>
      <c r="C1078" s="3"/>
      <c r="D1078" s="114"/>
    </row>
    <row r="1079" spans="2:4" ht="12.75">
      <c r="B1079" s="55"/>
      <c r="C1079" s="3"/>
      <c r="D1079" s="114"/>
    </row>
    <row r="1080" spans="2:4" ht="12.75">
      <c r="B1080" s="55"/>
      <c r="C1080" s="3"/>
      <c r="D1080" s="114"/>
    </row>
    <row r="1081" spans="2:4" ht="12.75">
      <c r="B1081" s="55"/>
      <c r="C1081" s="3"/>
      <c r="D1081" s="114"/>
    </row>
    <row r="1082" spans="2:4" ht="12.75">
      <c r="B1082" s="55"/>
      <c r="C1082" s="3"/>
      <c r="D1082" s="114"/>
    </row>
    <row r="1083" spans="2:4" ht="12.75">
      <c r="B1083" s="55"/>
      <c r="C1083" s="3"/>
      <c r="D1083" s="114"/>
    </row>
    <row r="1084" spans="2:4" ht="12.75">
      <c r="B1084" s="55"/>
      <c r="C1084" s="3"/>
      <c r="D1084" s="114"/>
    </row>
    <row r="1085" spans="2:4" ht="12.75">
      <c r="B1085" s="55"/>
      <c r="C1085" s="3"/>
      <c r="D1085" s="114"/>
    </row>
    <row r="1086" spans="2:4" ht="12.75">
      <c r="B1086" s="55"/>
      <c r="C1086" s="3"/>
      <c r="D1086" s="114"/>
    </row>
    <row r="1087" spans="2:4" ht="12.75">
      <c r="B1087" s="55"/>
      <c r="C1087" s="3"/>
      <c r="D1087" s="114"/>
    </row>
    <row r="1088" spans="2:4" ht="12.75">
      <c r="B1088" s="55"/>
      <c r="C1088" s="3"/>
      <c r="D1088" s="114"/>
    </row>
    <row r="1089" spans="2:4" ht="12.75">
      <c r="B1089" s="55"/>
      <c r="C1089" s="3"/>
      <c r="D1089" s="114"/>
    </row>
    <row r="1090" spans="2:4" ht="12.75">
      <c r="B1090" s="55"/>
      <c r="C1090" s="3"/>
      <c r="D1090" s="114"/>
    </row>
    <row r="1091" spans="2:4" ht="12.75">
      <c r="B1091" s="55"/>
      <c r="C1091" s="3"/>
      <c r="D1091" s="114"/>
    </row>
    <row r="1092" spans="2:4" ht="12.75">
      <c r="B1092" s="55"/>
      <c r="C1092" s="3"/>
      <c r="D1092" s="114"/>
    </row>
    <row r="1093" spans="2:4" ht="12.75">
      <c r="B1093" s="55"/>
      <c r="C1093" s="3"/>
      <c r="D1093" s="114"/>
    </row>
    <row r="1094" spans="2:4" ht="12.75">
      <c r="B1094" s="55"/>
      <c r="C1094" s="3"/>
      <c r="D1094" s="114"/>
    </row>
    <row r="1095" spans="2:4" ht="12.75">
      <c r="B1095" s="55"/>
      <c r="C1095" s="3"/>
      <c r="D1095" s="114"/>
    </row>
    <row r="1096" spans="2:4" ht="12.75">
      <c r="B1096" s="55"/>
      <c r="C1096" s="3"/>
      <c r="D1096" s="114"/>
    </row>
    <row r="1097" spans="2:4" ht="12.75">
      <c r="B1097" s="55"/>
      <c r="C1097" s="3"/>
      <c r="D1097" s="114"/>
    </row>
    <row r="1098" spans="2:4" ht="12.75">
      <c r="B1098" s="55"/>
      <c r="C1098" s="3"/>
      <c r="D1098" s="114"/>
    </row>
    <row r="1099" spans="2:4" ht="12.75">
      <c r="B1099" s="55"/>
      <c r="C1099" s="3"/>
      <c r="D1099" s="114"/>
    </row>
    <row r="1100" spans="2:4" ht="12.75">
      <c r="B1100" s="55"/>
      <c r="C1100" s="3"/>
      <c r="D1100" s="114"/>
    </row>
    <row r="1101" spans="2:4" ht="12.75">
      <c r="B1101" s="55"/>
      <c r="C1101" s="3"/>
      <c r="D1101" s="114"/>
    </row>
    <row r="1102" spans="2:4" ht="12.75">
      <c r="B1102" s="55"/>
      <c r="C1102" s="3"/>
      <c r="D1102" s="114"/>
    </row>
    <row r="1103" spans="2:4" ht="12.75">
      <c r="B1103" s="55"/>
      <c r="C1103" s="3"/>
      <c r="D1103" s="114"/>
    </row>
    <row r="1104" spans="2:4" ht="12.75">
      <c r="B1104" s="55"/>
      <c r="C1104" s="3"/>
      <c r="D1104" s="114"/>
    </row>
    <row r="1105" spans="2:4" ht="12.75">
      <c r="B1105" s="55"/>
      <c r="C1105" s="3"/>
      <c r="D1105" s="114"/>
    </row>
    <row r="1106" spans="2:4" ht="12.75">
      <c r="B1106" s="55"/>
      <c r="C1106" s="3"/>
      <c r="D1106" s="114"/>
    </row>
    <row r="1107" spans="2:4" ht="12.75">
      <c r="B1107" s="55"/>
      <c r="C1107" s="3"/>
      <c r="D1107" s="114"/>
    </row>
    <row r="1108" spans="2:4" ht="12.75">
      <c r="B1108" s="55"/>
      <c r="C1108" s="3"/>
      <c r="D1108" s="114"/>
    </row>
    <row r="1109" spans="2:4" ht="12.75">
      <c r="B1109" s="55"/>
      <c r="C1109" s="3"/>
      <c r="D1109" s="114"/>
    </row>
    <row r="1110" spans="2:4" ht="12.75">
      <c r="B1110" s="55"/>
      <c r="C1110" s="3"/>
      <c r="D1110" s="114"/>
    </row>
    <row r="1111" spans="2:4" ht="12.75">
      <c r="B1111" s="55"/>
      <c r="C1111" s="3"/>
      <c r="D1111" s="114"/>
    </row>
    <row r="1112" spans="2:4" ht="12.75">
      <c r="B1112" s="55"/>
      <c r="C1112" s="3"/>
      <c r="D1112" s="114"/>
    </row>
    <row r="1113" spans="2:4" ht="12.75">
      <c r="B1113" s="55"/>
      <c r="C1113" s="3"/>
      <c r="D1113" s="114"/>
    </row>
    <row r="1114" spans="2:4" ht="12.75">
      <c r="B1114" s="55"/>
      <c r="C1114" s="3"/>
      <c r="D1114" s="114"/>
    </row>
    <row r="1115" spans="2:4" ht="12.75">
      <c r="B1115" s="55"/>
      <c r="C1115" s="3"/>
      <c r="D1115" s="114"/>
    </row>
    <row r="1116" spans="2:4" ht="12.75">
      <c r="B1116" s="55"/>
      <c r="C1116" s="3"/>
      <c r="D1116" s="114"/>
    </row>
    <row r="1117" spans="2:4" ht="12.75">
      <c r="B1117" s="55"/>
      <c r="C1117" s="3"/>
      <c r="D1117" s="114"/>
    </row>
    <row r="1118" spans="2:4" ht="12.75">
      <c r="B1118" s="55"/>
      <c r="C1118" s="3"/>
      <c r="D1118" s="114"/>
    </row>
    <row r="1119" spans="2:4" ht="12.75">
      <c r="B1119" s="55"/>
      <c r="C1119" s="3"/>
      <c r="D1119" s="114"/>
    </row>
    <row r="1120" spans="2:4" ht="12.75">
      <c r="B1120" s="55"/>
      <c r="C1120" s="3"/>
      <c r="D1120" s="114"/>
    </row>
    <row r="1121" spans="2:4" ht="12.75">
      <c r="B1121" s="55"/>
      <c r="C1121" s="3"/>
      <c r="D1121" s="114"/>
    </row>
    <row r="1122" spans="2:4" ht="12.75">
      <c r="B1122" s="55"/>
      <c r="C1122" s="3"/>
      <c r="D1122" s="114"/>
    </row>
    <row r="1123" spans="2:4" ht="12.75">
      <c r="B1123" s="55"/>
      <c r="C1123" s="3"/>
      <c r="D1123" s="114"/>
    </row>
    <row r="1124" spans="2:4" ht="12.75">
      <c r="B1124" s="55"/>
      <c r="C1124" s="3"/>
      <c r="D1124" s="114"/>
    </row>
    <row r="1125" spans="2:4" ht="12.75">
      <c r="B1125" s="55"/>
      <c r="C1125" s="3"/>
      <c r="D1125" s="114"/>
    </row>
    <row r="1126" spans="2:4" ht="12.75">
      <c r="B1126" s="55"/>
      <c r="C1126" s="3"/>
      <c r="D1126" s="114"/>
    </row>
    <row r="1127" spans="2:4" ht="12.75">
      <c r="B1127" s="55"/>
      <c r="C1127" s="3"/>
      <c r="D1127" s="114"/>
    </row>
    <row r="1128" spans="2:4" ht="12.75">
      <c r="B1128" s="55"/>
      <c r="C1128" s="3"/>
      <c r="D1128" s="114"/>
    </row>
    <row r="1129" spans="2:4" ht="12.75">
      <c r="B1129" s="55"/>
      <c r="C1129" s="3"/>
      <c r="D1129" s="114"/>
    </row>
    <row r="1130" spans="2:4" ht="12.75">
      <c r="B1130" s="55"/>
      <c r="C1130" s="3"/>
      <c r="D1130" s="114"/>
    </row>
    <row r="1131" spans="2:4" ht="12.75">
      <c r="B1131" s="55"/>
      <c r="C1131" s="3"/>
      <c r="D1131" s="114"/>
    </row>
    <row r="1132" spans="2:4" ht="12.75">
      <c r="B1132" s="55"/>
      <c r="C1132" s="3"/>
      <c r="D1132" s="114"/>
    </row>
    <row r="1133" spans="2:4" ht="12.75">
      <c r="B1133" s="55"/>
      <c r="C1133" s="3"/>
      <c r="D1133" s="114"/>
    </row>
    <row r="1134" spans="2:4" ht="12.75">
      <c r="B1134" s="55"/>
      <c r="C1134" s="3"/>
      <c r="D1134" s="114"/>
    </row>
    <row r="1135" spans="2:4" ht="12.75">
      <c r="B1135" s="55"/>
      <c r="C1135" s="3"/>
      <c r="D1135" s="114"/>
    </row>
    <row r="1136" spans="2:4" ht="12.75">
      <c r="B1136" s="55"/>
      <c r="C1136" s="3"/>
      <c r="D1136" s="114"/>
    </row>
    <row r="1137" spans="2:4" ht="12.75">
      <c r="B1137" s="55"/>
      <c r="C1137" s="3"/>
      <c r="D1137" s="114"/>
    </row>
    <row r="1138" spans="2:4" ht="12.75">
      <c r="B1138" s="55"/>
      <c r="C1138" s="3"/>
      <c r="D1138" s="114"/>
    </row>
    <row r="1139" spans="2:4" ht="12.75">
      <c r="B1139" s="55"/>
      <c r="C1139" s="3"/>
      <c r="D1139" s="114"/>
    </row>
    <row r="1140" spans="2:4" ht="12.75">
      <c r="B1140" s="55"/>
      <c r="C1140" s="3"/>
      <c r="D1140" s="114"/>
    </row>
    <row r="1141" spans="2:4" ht="12.75">
      <c r="B1141" s="55"/>
      <c r="C1141" s="3"/>
      <c r="D1141" s="114"/>
    </row>
    <row r="1142" spans="2:4" ht="12.75">
      <c r="B1142" s="55"/>
      <c r="C1142" s="3"/>
      <c r="D1142" s="114"/>
    </row>
    <row r="1143" spans="2:4" ht="12.75">
      <c r="B1143" s="55"/>
      <c r="C1143" s="3"/>
      <c r="D1143" s="114"/>
    </row>
    <row r="1144" spans="2:4" ht="12.75">
      <c r="B1144" s="55"/>
      <c r="C1144" s="3"/>
      <c r="D1144" s="114"/>
    </row>
    <row r="1145" spans="2:4" ht="12.75">
      <c r="B1145" s="55"/>
      <c r="C1145" s="3"/>
      <c r="D1145" s="114"/>
    </row>
    <row r="1146" spans="2:4" ht="12.75">
      <c r="B1146" s="55"/>
      <c r="C1146" s="3"/>
      <c r="D1146" s="114"/>
    </row>
    <row r="1147" spans="2:4" ht="12.75">
      <c r="B1147" s="55"/>
      <c r="C1147" s="3"/>
      <c r="D1147" s="114"/>
    </row>
    <row r="1148" spans="2:4" ht="12.75">
      <c r="B1148" s="55"/>
      <c r="C1148" s="3"/>
      <c r="D1148" s="114"/>
    </row>
    <row r="1149" spans="2:4" ht="12.75">
      <c r="B1149" s="55"/>
      <c r="C1149" s="3"/>
      <c r="D1149" s="114"/>
    </row>
    <row r="1150" spans="2:4" ht="12.75">
      <c r="B1150" s="55"/>
      <c r="C1150" s="3"/>
      <c r="D1150" s="114"/>
    </row>
    <row r="1151" spans="2:4" ht="12.75">
      <c r="B1151" s="55"/>
      <c r="C1151" s="3"/>
      <c r="D1151" s="114"/>
    </row>
    <row r="1152" spans="2:4" ht="12.75">
      <c r="B1152" s="55"/>
      <c r="C1152" s="3"/>
      <c r="D1152" s="114"/>
    </row>
    <row r="1153" spans="2:4" ht="12.75">
      <c r="B1153" s="55"/>
      <c r="C1153" s="3"/>
      <c r="D1153" s="114"/>
    </row>
    <row r="1154" spans="2:4" ht="12.75">
      <c r="B1154" s="55"/>
      <c r="C1154" s="3"/>
      <c r="D1154" s="114"/>
    </row>
    <row r="1155" spans="2:4" ht="12.75">
      <c r="B1155" s="55"/>
      <c r="C1155" s="3"/>
      <c r="D1155" s="114"/>
    </row>
    <row r="1156" spans="2:4" ht="12.75">
      <c r="B1156" s="55"/>
      <c r="C1156" s="3"/>
      <c r="D1156" s="114"/>
    </row>
    <row r="1157" spans="2:4" ht="12.75">
      <c r="B1157" s="55"/>
      <c r="C1157" s="3"/>
      <c r="D1157" s="114"/>
    </row>
    <row r="1158" spans="2:4" ht="12.75">
      <c r="B1158" s="55"/>
      <c r="C1158" s="3"/>
      <c r="D1158" s="114"/>
    </row>
    <row r="1159" spans="2:4" ht="12.75">
      <c r="B1159" s="55"/>
      <c r="C1159" s="3"/>
      <c r="D1159" s="114"/>
    </row>
    <row r="1160" spans="2:4" ht="12.75">
      <c r="B1160" s="55"/>
      <c r="C1160" s="3"/>
      <c r="D1160" s="114"/>
    </row>
    <row r="1161" spans="2:4" ht="12.75">
      <c r="B1161" s="55"/>
      <c r="C1161" s="3"/>
      <c r="D1161" s="114"/>
    </row>
    <row r="1162" spans="2:4" ht="12.75">
      <c r="B1162" s="55"/>
      <c r="C1162" s="3"/>
      <c r="D1162" s="114"/>
    </row>
    <row r="1163" spans="2:4" ht="12.75">
      <c r="B1163" s="55"/>
      <c r="C1163" s="3"/>
      <c r="D1163" s="114"/>
    </row>
    <row r="1164" spans="2:4" ht="12.75">
      <c r="B1164" s="55"/>
      <c r="C1164" s="3"/>
      <c r="D1164" s="114"/>
    </row>
    <row r="1165" spans="2:4" ht="12.75">
      <c r="B1165" s="55"/>
      <c r="C1165" s="3"/>
      <c r="D1165" s="114"/>
    </row>
    <row r="1166" spans="2:4" ht="12.75">
      <c r="B1166" s="55"/>
      <c r="C1166" s="3"/>
      <c r="D1166" s="114"/>
    </row>
    <row r="1167" spans="2:4" ht="12.75">
      <c r="B1167" s="55"/>
      <c r="C1167" s="3"/>
      <c r="D1167" s="114"/>
    </row>
    <row r="1168" spans="2:4" ht="12.75">
      <c r="B1168" s="55"/>
      <c r="C1168" s="3"/>
      <c r="D1168" s="114"/>
    </row>
    <row r="1169" spans="2:4" ht="12.75">
      <c r="B1169" s="55"/>
      <c r="C1169" s="3"/>
      <c r="D1169" s="114"/>
    </row>
    <row r="1170" spans="2:4" ht="12.75">
      <c r="B1170" s="55"/>
      <c r="C1170" s="3"/>
      <c r="D1170" s="114"/>
    </row>
    <row r="1171" spans="2:4" ht="12.75">
      <c r="B1171" s="55"/>
      <c r="C1171" s="3"/>
      <c r="D1171" s="114"/>
    </row>
    <row r="1172" spans="2:4" ht="12.75">
      <c r="B1172" s="55"/>
      <c r="C1172" s="3"/>
      <c r="D1172" s="114"/>
    </row>
    <row r="1173" spans="2:4" ht="12.75">
      <c r="B1173" s="55"/>
      <c r="C1173" s="3"/>
      <c r="D1173" s="114"/>
    </row>
    <row r="1174" spans="2:4" ht="12.75">
      <c r="B1174" s="55"/>
      <c r="C1174" s="3"/>
      <c r="D1174" s="114"/>
    </row>
    <row r="1175" spans="2:4" ht="12.75">
      <c r="B1175" s="55"/>
      <c r="C1175" s="3"/>
      <c r="D1175" s="114"/>
    </row>
    <row r="1176" spans="2:4" ht="12.75">
      <c r="B1176" s="55"/>
      <c r="C1176" s="3"/>
      <c r="D1176" s="114"/>
    </row>
    <row r="1177" spans="2:4" ht="12.75">
      <c r="B1177" s="55"/>
      <c r="C1177" s="3"/>
      <c r="D1177" s="114"/>
    </row>
    <row r="1178" spans="2:4" ht="12.75">
      <c r="B1178" s="55"/>
      <c r="C1178" s="3"/>
      <c r="D1178" s="114"/>
    </row>
    <row r="1179" spans="2:4" ht="12.75">
      <c r="B1179" s="55"/>
      <c r="C1179" s="3"/>
      <c r="D1179" s="114"/>
    </row>
    <row r="1180" spans="2:4" ht="12.75">
      <c r="B1180" s="55"/>
      <c r="C1180" s="3"/>
      <c r="D1180" s="114"/>
    </row>
    <row r="1181" spans="2:4" ht="12.75">
      <c r="B1181" s="55"/>
      <c r="C1181" s="3"/>
      <c r="D1181" s="114"/>
    </row>
    <row r="1182" spans="2:4" ht="12.75">
      <c r="B1182" s="55"/>
      <c r="C1182" s="3"/>
      <c r="D1182" s="114"/>
    </row>
    <row r="1183" spans="2:4" ht="12.75">
      <c r="B1183" s="55"/>
      <c r="C1183" s="3"/>
      <c r="D1183" s="114"/>
    </row>
    <row r="1184" spans="2:4" ht="12.75">
      <c r="B1184" s="55"/>
      <c r="C1184" s="3"/>
      <c r="D1184" s="114"/>
    </row>
    <row r="1185" spans="2:4" ht="12.75">
      <c r="B1185" s="55"/>
      <c r="C1185" s="3"/>
      <c r="D1185" s="114"/>
    </row>
    <row r="1186" spans="2:4" ht="12.75">
      <c r="B1186" s="55"/>
      <c r="C1186" s="3"/>
      <c r="D1186" s="114"/>
    </row>
    <row r="1187" spans="2:4" ht="12.75">
      <c r="B1187" s="55"/>
      <c r="C1187" s="3"/>
      <c r="D1187" s="114"/>
    </row>
    <row r="1188" spans="2:4" ht="12.75">
      <c r="B1188" s="55"/>
      <c r="C1188" s="3"/>
      <c r="D1188" s="114"/>
    </row>
    <row r="1189" spans="2:4" ht="12.75">
      <c r="B1189" s="55"/>
      <c r="C1189" s="3"/>
      <c r="D1189" s="114"/>
    </row>
    <row r="1190" spans="2:4" ht="12.75">
      <c r="B1190" s="55"/>
      <c r="C1190" s="3"/>
      <c r="D1190" s="114"/>
    </row>
    <row r="1191" spans="2:4" ht="12.75">
      <c r="B1191" s="55"/>
      <c r="C1191" s="3"/>
      <c r="D1191" s="114"/>
    </row>
    <row r="1192" spans="2:4" ht="12.75">
      <c r="B1192" s="55"/>
      <c r="C1192" s="3"/>
      <c r="D1192" s="114"/>
    </row>
    <row r="1193" spans="2:4" ht="12.75">
      <c r="B1193" s="55"/>
      <c r="C1193" s="3"/>
      <c r="D1193" s="114"/>
    </row>
    <row r="1194" spans="2:4" ht="12.75">
      <c r="B1194" s="55"/>
      <c r="C1194" s="3"/>
      <c r="D1194" s="114"/>
    </row>
    <row r="1195" spans="2:4" ht="12.75">
      <c r="B1195" s="55"/>
      <c r="C1195" s="3"/>
      <c r="D1195" s="114"/>
    </row>
    <row r="1196" spans="2:4" ht="12.75">
      <c r="B1196" s="55"/>
      <c r="C1196" s="3"/>
      <c r="D1196" s="114"/>
    </row>
    <row r="1197" spans="2:4" ht="12.75">
      <c r="B1197" s="55"/>
      <c r="C1197" s="3"/>
      <c r="D1197" s="114"/>
    </row>
    <row r="1198" spans="2:4" ht="12.75">
      <c r="B1198" s="55"/>
      <c r="C1198" s="3"/>
      <c r="D1198" s="114"/>
    </row>
    <row r="1199" spans="2:4" ht="12.75">
      <c r="B1199" s="55"/>
      <c r="C1199" s="3"/>
      <c r="D1199" s="114"/>
    </row>
    <row r="1200" spans="2:4" ht="12.75">
      <c r="B1200" s="55"/>
      <c r="C1200" s="3"/>
      <c r="D1200" s="114"/>
    </row>
    <row r="1201" spans="2:4" ht="12.75">
      <c r="B1201" s="55"/>
      <c r="C1201" s="3"/>
      <c r="D1201" s="114"/>
    </row>
    <row r="1202" spans="2:4" ht="12.75">
      <c r="B1202" s="55"/>
      <c r="C1202" s="3"/>
      <c r="D1202" s="114"/>
    </row>
    <row r="1203" spans="2:4" ht="12.75">
      <c r="B1203" s="55"/>
      <c r="C1203" s="3"/>
      <c r="D1203" s="114"/>
    </row>
    <row r="1204" spans="2:4" ht="12.75">
      <c r="B1204" s="55"/>
      <c r="C1204" s="3"/>
      <c r="D1204" s="114"/>
    </row>
    <row r="1205" spans="2:4" ht="12.75">
      <c r="B1205" s="55"/>
      <c r="C1205" s="3"/>
      <c r="D1205" s="114"/>
    </row>
    <row r="1206" spans="2:4" ht="12.75">
      <c r="B1206" s="55"/>
      <c r="C1206" s="3"/>
      <c r="D1206" s="114"/>
    </row>
    <row r="1207" spans="2:4" ht="12.75">
      <c r="B1207" s="55"/>
      <c r="C1207" s="3"/>
      <c r="D1207" s="114"/>
    </row>
    <row r="1208" spans="2:4" ht="12.75">
      <c r="B1208" s="55"/>
      <c r="C1208" s="3"/>
      <c r="D1208" s="114"/>
    </row>
    <row r="1209" spans="2:4" ht="12.75">
      <c r="B1209" s="55"/>
      <c r="C1209" s="3"/>
      <c r="D1209" s="114"/>
    </row>
    <row r="1210" spans="2:4" ht="12.75">
      <c r="B1210" s="55"/>
      <c r="C1210" s="3"/>
      <c r="D1210" s="114"/>
    </row>
    <row r="1211" spans="2:4" ht="12.75">
      <c r="B1211" s="55"/>
      <c r="C1211" s="3"/>
      <c r="D1211" s="114"/>
    </row>
    <row r="1212" spans="2:4" ht="12.75">
      <c r="B1212" s="55"/>
      <c r="C1212" s="3"/>
      <c r="D1212" s="114"/>
    </row>
    <row r="1213" spans="2:4" ht="12.75">
      <c r="B1213" s="55"/>
      <c r="C1213" s="3"/>
      <c r="D1213" s="114"/>
    </row>
    <row r="1214" spans="2:4" ht="12.75">
      <c r="B1214" s="55"/>
      <c r="C1214" s="3"/>
      <c r="D1214" s="114"/>
    </row>
    <row r="1215" spans="2:4" ht="12.75">
      <c r="B1215" s="55"/>
      <c r="C1215" s="3"/>
      <c r="D1215" s="114"/>
    </row>
    <row r="1216" spans="2:4" ht="12.75">
      <c r="B1216" s="55"/>
      <c r="C1216" s="3"/>
      <c r="D1216" s="114"/>
    </row>
    <row r="1217" spans="2:4" ht="12.75">
      <c r="B1217" s="55"/>
      <c r="C1217" s="3"/>
      <c r="D1217" s="114"/>
    </row>
    <row r="1218" spans="2:4" ht="12.75">
      <c r="B1218" s="55"/>
      <c r="C1218" s="3"/>
      <c r="D1218" s="114"/>
    </row>
    <row r="1219" spans="2:4" ht="12.75">
      <c r="B1219" s="55"/>
      <c r="C1219" s="3"/>
      <c r="D1219" s="114"/>
    </row>
    <row r="1220" spans="2:4" ht="12.75">
      <c r="B1220" s="55"/>
      <c r="C1220" s="3"/>
      <c r="D1220" s="114"/>
    </row>
    <row r="1221" spans="2:4" ht="12.75">
      <c r="B1221" s="55"/>
      <c r="C1221" s="3"/>
      <c r="D1221" s="114"/>
    </row>
    <row r="1222" spans="2:4" ht="12.75">
      <c r="B1222" s="55"/>
      <c r="C1222" s="3"/>
      <c r="D1222" s="114"/>
    </row>
    <row r="1223" spans="2:4" ht="12.75">
      <c r="B1223" s="55"/>
      <c r="C1223" s="3"/>
      <c r="D1223" s="114"/>
    </row>
    <row r="1224" spans="2:4" ht="12.75">
      <c r="B1224" s="55"/>
      <c r="C1224" s="3"/>
      <c r="D1224" s="114"/>
    </row>
    <row r="1225" spans="2:4" ht="12.75">
      <c r="B1225" s="55"/>
      <c r="C1225" s="3"/>
      <c r="D1225" s="114"/>
    </row>
    <row r="1226" spans="2:4" ht="12.75">
      <c r="B1226" s="55"/>
      <c r="C1226" s="3"/>
      <c r="D1226" s="114"/>
    </row>
    <row r="1227" spans="2:4" ht="12.75">
      <c r="B1227" s="55"/>
      <c r="C1227" s="3"/>
      <c r="D1227" s="114"/>
    </row>
    <row r="1228" spans="2:4" ht="12.75">
      <c r="B1228" s="55"/>
      <c r="C1228" s="3"/>
      <c r="D1228" s="114"/>
    </row>
    <row r="1229" spans="2:4" ht="12.75">
      <c r="B1229" s="55"/>
      <c r="C1229" s="3"/>
      <c r="D1229" s="114"/>
    </row>
    <row r="1230" spans="2:4" ht="12.75">
      <c r="B1230" s="55"/>
      <c r="C1230" s="3"/>
      <c r="D1230" s="114"/>
    </row>
    <row r="1231" spans="2:4" ht="12.75">
      <c r="B1231" s="55"/>
      <c r="C1231" s="3"/>
      <c r="D1231" s="114"/>
    </row>
    <row r="1232" spans="2:4" ht="12.75">
      <c r="B1232" s="55"/>
      <c r="C1232" s="3"/>
      <c r="D1232" s="114"/>
    </row>
    <row r="1233" spans="2:4" ht="12.75">
      <c r="B1233" s="55"/>
      <c r="C1233" s="3"/>
      <c r="D1233" s="114"/>
    </row>
    <row r="1234" spans="2:4" ht="12.75">
      <c r="B1234" s="55"/>
      <c r="C1234" s="3"/>
      <c r="D1234" s="114"/>
    </row>
    <row r="1235" spans="2:4" ht="12.75">
      <c r="B1235" s="55"/>
      <c r="C1235" s="3"/>
      <c r="D1235" s="114"/>
    </row>
    <row r="1236" spans="2:4" ht="12.75">
      <c r="B1236" s="55"/>
      <c r="C1236" s="3"/>
      <c r="D1236" s="114"/>
    </row>
    <row r="1237" spans="2:4" ht="12.75">
      <c r="B1237" s="55"/>
      <c r="C1237" s="3"/>
      <c r="D1237" s="114"/>
    </row>
    <row r="1238" spans="2:4" ht="12.75">
      <c r="B1238" s="55"/>
      <c r="C1238" s="3"/>
      <c r="D1238" s="114"/>
    </row>
    <row r="1239" spans="2:4" ht="12.75">
      <c r="B1239" s="55"/>
      <c r="C1239" s="3"/>
      <c r="D1239" s="114"/>
    </row>
    <row r="1240" spans="2:4" ht="12.75">
      <c r="B1240" s="55"/>
      <c r="C1240" s="3"/>
      <c r="D1240" s="114"/>
    </row>
    <row r="1241" spans="2:4" ht="12.75">
      <c r="B1241" s="55"/>
      <c r="C1241" s="3"/>
      <c r="D1241" s="114"/>
    </row>
    <row r="1242" spans="2:4" ht="12.75">
      <c r="B1242" s="55"/>
      <c r="C1242" s="3"/>
      <c r="D1242" s="114"/>
    </row>
    <row r="1243" spans="2:4" ht="12.75">
      <c r="B1243" s="55"/>
      <c r="C1243" s="3"/>
      <c r="D1243" s="114"/>
    </row>
    <row r="1244" spans="2:4" ht="12.75">
      <c r="B1244" s="55"/>
      <c r="C1244" s="3"/>
      <c r="D1244" s="114"/>
    </row>
    <row r="1245" spans="2:4" ht="12.75">
      <c r="B1245" s="55"/>
      <c r="C1245" s="3"/>
      <c r="D1245" s="114"/>
    </row>
    <row r="1246" spans="2:4" ht="12.75">
      <c r="B1246" s="55"/>
      <c r="C1246" s="3"/>
      <c r="D1246" s="114"/>
    </row>
    <row r="1247" spans="2:4" ht="12.75">
      <c r="B1247" s="55"/>
      <c r="C1247" s="3"/>
      <c r="D1247" s="114"/>
    </row>
    <row r="1248" spans="2:4" ht="12.75">
      <c r="B1248" s="55"/>
      <c r="C1248" s="3"/>
      <c r="D1248" s="114"/>
    </row>
    <row r="1249" spans="2:4" ht="12.75">
      <c r="B1249" s="55"/>
      <c r="C1249" s="3"/>
      <c r="D1249" s="114"/>
    </row>
    <row r="1250" spans="2:4" ht="12.75">
      <c r="B1250" s="55"/>
      <c r="C1250" s="3"/>
      <c r="D1250" s="114"/>
    </row>
    <row r="1251" spans="2:4" ht="12.75">
      <c r="B1251" s="55"/>
      <c r="C1251" s="3"/>
      <c r="D1251" s="114"/>
    </row>
    <row r="1252" spans="2:4" ht="12.75">
      <c r="B1252" s="55"/>
      <c r="C1252" s="3"/>
      <c r="D1252" s="114"/>
    </row>
    <row r="1253" spans="2:4" ht="12.75">
      <c r="B1253" s="55"/>
      <c r="C1253" s="3"/>
      <c r="D1253" s="114"/>
    </row>
    <row r="1254" spans="2:4" ht="12.75">
      <c r="B1254" s="55"/>
      <c r="C1254" s="3"/>
      <c r="D1254" s="114"/>
    </row>
    <row r="1255" spans="2:4" ht="12.75">
      <c r="B1255" s="55"/>
      <c r="C1255" s="3"/>
      <c r="D1255" s="114"/>
    </row>
    <row r="1256" spans="2:4" ht="12.75">
      <c r="B1256" s="55"/>
      <c r="C1256" s="3"/>
      <c r="D1256" s="114"/>
    </row>
    <row r="1257" spans="2:4" ht="12.75">
      <c r="B1257" s="55"/>
      <c r="C1257" s="3"/>
      <c r="D1257" s="114"/>
    </row>
    <row r="1258" spans="2:4" ht="12.75">
      <c r="B1258" s="55"/>
      <c r="C1258" s="3"/>
      <c r="D1258" s="114"/>
    </row>
    <row r="1259" spans="2:4" ht="12.75">
      <c r="B1259" s="55"/>
      <c r="C1259" s="3"/>
      <c r="D1259" s="114"/>
    </row>
    <row r="1260" spans="2:4" ht="12.75">
      <c r="B1260" s="55"/>
      <c r="C1260" s="3"/>
      <c r="D1260" s="114"/>
    </row>
    <row r="1261" spans="2:4" ht="12.75">
      <c r="B1261" s="55"/>
      <c r="C1261" s="3"/>
      <c r="D1261" s="114"/>
    </row>
    <row r="1262" spans="2:4" ht="12.75">
      <c r="B1262" s="55"/>
      <c r="C1262" s="3"/>
      <c r="D1262" s="114"/>
    </row>
    <row r="1263" spans="2:4" ht="12.75">
      <c r="B1263" s="55"/>
      <c r="C1263" s="3"/>
      <c r="D1263" s="114"/>
    </row>
    <row r="1264" spans="2:4" ht="12.75">
      <c r="B1264" s="55"/>
      <c r="C1264" s="3"/>
      <c r="D1264" s="114"/>
    </row>
    <row r="1265" spans="2:4" ht="12.75">
      <c r="B1265" s="55"/>
      <c r="C1265" s="3"/>
      <c r="D1265" s="114"/>
    </row>
    <row r="1266" spans="2:4" ht="12.75">
      <c r="B1266" s="55"/>
      <c r="C1266" s="3"/>
      <c r="D1266" s="114"/>
    </row>
    <row r="1267" spans="2:4" ht="12.75">
      <c r="B1267" s="55"/>
      <c r="C1267" s="3"/>
      <c r="D1267" s="114"/>
    </row>
    <row r="1268" spans="2:4" ht="12.75">
      <c r="B1268" s="55"/>
      <c r="C1268" s="3"/>
      <c r="D1268" s="114"/>
    </row>
    <row r="1269" spans="2:4" ht="12.75">
      <c r="B1269" s="55"/>
      <c r="C1269" s="3"/>
      <c r="D1269" s="114"/>
    </row>
    <row r="1270" spans="2:4" ht="12.75">
      <c r="B1270" s="55"/>
      <c r="C1270" s="3"/>
      <c r="D1270" s="114"/>
    </row>
    <row r="1271" spans="2:4" ht="12.75">
      <c r="B1271" s="55"/>
      <c r="C1271" s="3"/>
      <c r="D1271" s="114"/>
    </row>
    <row r="1272" spans="2:4" ht="12.75">
      <c r="B1272" s="55"/>
      <c r="C1272" s="3"/>
      <c r="D1272" s="114"/>
    </row>
    <row r="1273" spans="2:4" ht="12.75">
      <c r="B1273" s="55"/>
      <c r="C1273" s="3"/>
      <c r="D1273" s="114"/>
    </row>
    <row r="1274" spans="2:4" ht="12.75">
      <c r="B1274" s="55"/>
      <c r="C1274" s="3"/>
      <c r="D1274" s="114"/>
    </row>
    <row r="1275" spans="2:4" ht="12.75">
      <c r="B1275" s="55"/>
      <c r="C1275" s="3"/>
      <c r="D1275" s="114"/>
    </row>
    <row r="1276" spans="2:4" ht="12.75">
      <c r="B1276" s="55"/>
      <c r="C1276" s="3"/>
      <c r="D1276" s="114"/>
    </row>
    <row r="1277" spans="2:4" ht="12.75">
      <c r="B1277" s="55"/>
      <c r="C1277" s="3"/>
      <c r="D1277" s="114"/>
    </row>
    <row r="1278" spans="2:4" ht="12.75">
      <c r="B1278" s="55"/>
      <c r="C1278" s="3"/>
      <c r="D1278" s="114"/>
    </row>
    <row r="1279" spans="2:4" ht="12.75">
      <c r="B1279" s="55"/>
      <c r="C1279" s="3"/>
      <c r="D1279" s="114"/>
    </row>
    <row r="1280" spans="2:4" ht="12.75">
      <c r="B1280" s="55"/>
      <c r="C1280" s="3"/>
      <c r="D1280" s="114"/>
    </row>
    <row r="1281" spans="2:4" ht="12.75">
      <c r="B1281" s="55"/>
      <c r="C1281" s="3"/>
      <c r="D1281" s="114"/>
    </row>
    <row r="1282" spans="2:4" ht="12.75">
      <c r="B1282" s="55"/>
      <c r="C1282" s="3"/>
      <c r="D1282" s="114"/>
    </row>
    <row r="1283" spans="2:4" ht="12.75">
      <c r="B1283" s="55"/>
      <c r="C1283" s="3"/>
      <c r="D1283" s="114"/>
    </row>
    <row r="1284" spans="2:4" ht="12.75">
      <c r="B1284" s="55"/>
      <c r="C1284" s="3"/>
      <c r="D1284" s="114"/>
    </row>
    <row r="1285" spans="2:4" ht="12.75">
      <c r="B1285" s="55"/>
      <c r="C1285" s="3"/>
      <c r="D1285" s="114"/>
    </row>
    <row r="1286" spans="2:4" ht="12.75">
      <c r="B1286" s="55"/>
      <c r="C1286" s="3"/>
      <c r="D1286" s="114"/>
    </row>
    <row r="1287" spans="2:4" ht="12.75">
      <c r="B1287" s="55"/>
      <c r="C1287" s="3"/>
      <c r="D1287" s="114"/>
    </row>
    <row r="1288" spans="2:4" ht="12.75">
      <c r="B1288" s="55"/>
      <c r="C1288" s="3"/>
      <c r="D1288" s="114"/>
    </row>
    <row r="1289" spans="2:4" ht="12.75">
      <c r="B1289" s="55"/>
      <c r="C1289" s="3"/>
      <c r="D1289" s="114"/>
    </row>
    <row r="1290" spans="2:4" ht="12.75">
      <c r="B1290" s="55"/>
      <c r="C1290" s="3"/>
      <c r="D1290" s="114"/>
    </row>
    <row r="1291" spans="2:4" ht="12.75">
      <c r="B1291" s="55"/>
      <c r="C1291" s="3"/>
      <c r="D1291" s="114"/>
    </row>
    <row r="1292" spans="2:4" ht="12.75">
      <c r="B1292" s="55"/>
      <c r="C1292" s="3"/>
      <c r="D1292" s="114"/>
    </row>
    <row r="1293" spans="2:4" ht="12.75">
      <c r="B1293" s="55"/>
      <c r="C1293" s="3"/>
      <c r="D1293" s="114"/>
    </row>
    <row r="1294" spans="2:4" ht="12.75">
      <c r="B1294" s="55"/>
      <c r="C1294" s="3"/>
      <c r="D1294" s="114"/>
    </row>
    <row r="1295" spans="2:4" ht="12.75">
      <c r="B1295" s="55"/>
      <c r="C1295" s="3"/>
      <c r="D1295" s="114"/>
    </row>
    <row r="1296" spans="2:4" ht="12.75">
      <c r="B1296" s="55"/>
      <c r="C1296" s="3"/>
      <c r="D1296" s="114"/>
    </row>
    <row r="1297" spans="2:4" ht="12.75">
      <c r="B1297" s="55"/>
      <c r="C1297" s="3"/>
      <c r="D1297" s="114"/>
    </row>
    <row r="1298" spans="2:4" ht="12.75">
      <c r="B1298" s="55"/>
      <c r="C1298" s="3"/>
      <c r="D1298" s="114"/>
    </row>
    <row r="1299" spans="2:4" ht="12.75">
      <c r="B1299" s="55"/>
      <c r="C1299" s="3"/>
      <c r="D1299" s="114"/>
    </row>
    <row r="1300" spans="2:4" ht="12.75">
      <c r="B1300" s="55"/>
      <c r="C1300" s="3"/>
      <c r="D1300" s="114"/>
    </row>
    <row r="1301" spans="2:4" ht="12.75">
      <c r="B1301" s="55"/>
      <c r="C1301" s="3"/>
      <c r="D1301" s="114"/>
    </row>
    <row r="1302" spans="2:4" ht="12.75">
      <c r="B1302" s="55"/>
      <c r="C1302" s="3"/>
      <c r="D1302" s="114"/>
    </row>
    <row r="1303" spans="2:4" ht="12.75">
      <c r="B1303" s="55"/>
      <c r="C1303" s="3"/>
      <c r="D1303" s="114"/>
    </row>
    <row r="1304" spans="2:4" ht="12.75">
      <c r="B1304" s="55"/>
      <c r="C1304" s="3"/>
      <c r="D1304" s="114"/>
    </row>
    <row r="1305" spans="2:4" ht="12.75">
      <c r="B1305" s="55"/>
      <c r="C1305" s="3"/>
      <c r="D1305" s="114"/>
    </row>
    <row r="1306" spans="2:4" ht="12.75">
      <c r="B1306" s="55"/>
      <c r="C1306" s="3"/>
      <c r="D1306" s="114"/>
    </row>
    <row r="1307" spans="2:4" ht="12.75">
      <c r="B1307" s="55"/>
      <c r="C1307" s="3"/>
      <c r="D1307" s="114"/>
    </row>
    <row r="1308" spans="2:4" ht="12.75">
      <c r="B1308" s="55"/>
      <c r="C1308" s="3"/>
      <c r="D1308" s="114"/>
    </row>
    <row r="1309" spans="2:4" ht="12.75">
      <c r="B1309" s="55"/>
      <c r="C1309" s="3"/>
      <c r="D1309" s="114"/>
    </row>
    <row r="1310" spans="2:4" ht="12.75">
      <c r="B1310" s="55"/>
      <c r="C1310" s="3"/>
      <c r="D1310" s="114"/>
    </row>
    <row r="1311" spans="2:4" ht="12.75">
      <c r="B1311" s="55"/>
      <c r="C1311" s="3"/>
      <c r="D1311" s="114"/>
    </row>
    <row r="1312" spans="2:4" ht="12.75">
      <c r="B1312" s="55"/>
      <c r="C1312" s="3"/>
      <c r="D1312" s="114"/>
    </row>
    <row r="1313" spans="2:4" ht="12.75">
      <c r="B1313" s="55"/>
      <c r="C1313" s="3"/>
      <c r="D1313" s="114"/>
    </row>
    <row r="1314" spans="2:4" ht="12.75">
      <c r="B1314" s="55"/>
      <c r="C1314" s="3"/>
      <c r="D1314" s="114"/>
    </row>
    <row r="1315" spans="2:4" ht="12.75">
      <c r="B1315" s="55"/>
      <c r="C1315" s="3"/>
      <c r="D1315" s="114"/>
    </row>
    <row r="1316" spans="2:4" ht="12.75">
      <c r="B1316" s="55"/>
      <c r="C1316" s="3"/>
      <c r="D1316" s="114"/>
    </row>
    <row r="1317" spans="2:4" ht="12.75">
      <c r="B1317" s="55"/>
      <c r="C1317" s="3"/>
      <c r="D1317" s="114"/>
    </row>
    <row r="1318" spans="2:4" ht="12.75">
      <c r="B1318" s="55"/>
      <c r="C1318" s="3"/>
      <c r="D1318" s="114"/>
    </row>
    <row r="1319" spans="2:4" ht="12.75">
      <c r="B1319" s="55"/>
      <c r="C1319" s="3"/>
      <c r="D1319" s="114"/>
    </row>
    <row r="1320" spans="2:4" ht="12.75">
      <c r="B1320" s="55"/>
      <c r="C1320" s="3"/>
      <c r="D1320" s="114"/>
    </row>
    <row r="1321" spans="2:4" ht="12.75">
      <c r="B1321" s="55"/>
      <c r="C1321" s="3"/>
      <c r="D1321" s="114"/>
    </row>
    <row r="1322" spans="2:4" ht="12.75">
      <c r="B1322" s="55"/>
      <c r="C1322" s="3"/>
      <c r="D1322" s="114"/>
    </row>
    <row r="1323" spans="2:4" ht="12.75">
      <c r="B1323" s="55"/>
      <c r="C1323" s="3"/>
      <c r="D1323" s="114"/>
    </row>
    <row r="1324" spans="2:4" ht="12.75">
      <c r="B1324" s="55"/>
      <c r="C1324" s="3"/>
      <c r="D1324" s="114"/>
    </row>
    <row r="1325" spans="2:4" ht="12.75">
      <c r="B1325" s="55"/>
      <c r="C1325" s="3"/>
      <c r="D1325" s="114"/>
    </row>
    <row r="1326" spans="2:4" ht="12.75">
      <c r="B1326" s="55"/>
      <c r="C1326" s="3"/>
      <c r="D1326" s="114"/>
    </row>
    <row r="1327" spans="2:4" ht="12.75">
      <c r="B1327" s="55"/>
      <c r="C1327" s="3"/>
      <c r="D1327" s="114"/>
    </row>
    <row r="1328" spans="2:4" ht="12.75">
      <c r="B1328" s="55"/>
      <c r="C1328" s="3"/>
      <c r="D1328" s="114"/>
    </row>
    <row r="1329" spans="2:4" ht="12.75">
      <c r="B1329" s="55"/>
      <c r="C1329" s="3"/>
      <c r="D1329" s="114"/>
    </row>
    <row r="1330" spans="2:4" ht="12.75">
      <c r="B1330" s="55"/>
      <c r="C1330" s="3"/>
      <c r="D1330" s="114"/>
    </row>
    <row r="1331" spans="2:4" ht="12.75">
      <c r="B1331" s="55"/>
      <c r="C1331" s="3"/>
      <c r="D1331" s="114"/>
    </row>
    <row r="1332" spans="2:4" ht="12.75">
      <c r="B1332" s="55"/>
      <c r="C1332" s="3"/>
      <c r="D1332" s="114"/>
    </row>
    <row r="1333" spans="2:4" ht="12.75">
      <c r="B1333" s="55"/>
      <c r="C1333" s="3"/>
      <c r="D1333" s="114"/>
    </row>
    <row r="1334" spans="2:4" ht="12.75">
      <c r="B1334" s="55"/>
      <c r="C1334" s="3"/>
      <c r="D1334" s="114"/>
    </row>
    <row r="1335" spans="2:4" ht="12.75">
      <c r="B1335" s="55"/>
      <c r="C1335" s="3"/>
      <c r="D1335" s="114"/>
    </row>
    <row r="1336" spans="2:4" ht="12.75">
      <c r="B1336" s="55"/>
      <c r="C1336" s="3"/>
      <c r="D1336" s="114"/>
    </row>
    <row r="1337" spans="2:4" ht="12.75">
      <c r="B1337" s="55"/>
      <c r="C1337" s="3"/>
      <c r="D1337" s="114"/>
    </row>
    <row r="1338" spans="2:4" ht="12.75">
      <c r="B1338" s="55"/>
      <c r="C1338" s="3"/>
      <c r="D1338" s="114"/>
    </row>
    <row r="1339" spans="2:4" ht="12.75">
      <c r="B1339" s="55"/>
      <c r="C1339" s="3"/>
      <c r="D1339" s="114"/>
    </row>
    <row r="1340" spans="2:4" ht="12.75">
      <c r="B1340" s="55"/>
      <c r="C1340" s="3"/>
      <c r="D1340" s="114"/>
    </row>
    <row r="1341" spans="2:4" ht="12.75">
      <c r="B1341" s="55"/>
      <c r="C1341" s="3"/>
      <c r="D1341" s="114"/>
    </row>
    <row r="1342" spans="2:4" ht="12.75">
      <c r="B1342" s="55"/>
      <c r="C1342" s="3"/>
      <c r="D1342" s="114"/>
    </row>
    <row r="1343" spans="2:4" ht="12.75">
      <c r="B1343" s="55"/>
      <c r="C1343" s="3"/>
      <c r="D1343" s="114"/>
    </row>
    <row r="1344" spans="2:4" ht="12.75">
      <c r="B1344" s="55"/>
      <c r="C1344" s="3"/>
      <c r="D1344" s="114"/>
    </row>
    <row r="1345" spans="2:4" ht="12.75">
      <c r="B1345" s="55"/>
      <c r="C1345" s="3"/>
      <c r="D1345" s="114"/>
    </row>
    <row r="1346" spans="2:4" ht="12.75">
      <c r="B1346" s="55"/>
      <c r="C1346" s="3"/>
      <c r="D1346" s="114"/>
    </row>
    <row r="1347" spans="2:4" ht="12.75">
      <c r="B1347" s="55"/>
      <c r="C1347" s="3"/>
      <c r="D1347" s="114"/>
    </row>
    <row r="1348" spans="2:4" ht="12.75">
      <c r="B1348" s="55"/>
      <c r="C1348" s="3"/>
      <c r="D1348" s="114"/>
    </row>
    <row r="1349" spans="2:4" ht="12.75">
      <c r="B1349" s="55"/>
      <c r="C1349" s="3"/>
      <c r="D1349" s="114"/>
    </row>
    <row r="1350" spans="2:4" ht="12.75">
      <c r="B1350" s="55"/>
      <c r="C1350" s="3"/>
      <c r="D1350" s="114"/>
    </row>
    <row r="1351" spans="2:4" ht="12.75">
      <c r="B1351" s="55"/>
      <c r="C1351" s="3"/>
      <c r="D1351" s="114"/>
    </row>
    <row r="1352" spans="2:4" ht="12.75">
      <c r="B1352" s="55"/>
      <c r="C1352" s="3"/>
      <c r="D1352" s="114"/>
    </row>
    <row r="1353" spans="2:4" ht="12.75">
      <c r="B1353" s="55"/>
      <c r="C1353" s="3"/>
      <c r="D1353" s="114"/>
    </row>
    <row r="1354" spans="2:4" ht="12.75">
      <c r="B1354" s="55"/>
      <c r="C1354" s="3"/>
      <c r="D1354" s="114"/>
    </row>
    <row r="1355" spans="2:4" ht="12.75">
      <c r="B1355" s="55"/>
      <c r="C1355" s="3"/>
      <c r="D1355" s="114"/>
    </row>
    <row r="1356" spans="2:4" ht="12.75">
      <c r="B1356" s="55"/>
      <c r="C1356" s="3"/>
      <c r="D1356" s="114"/>
    </row>
    <row r="1357" spans="2:4" ht="12.75">
      <c r="B1357" s="55"/>
      <c r="C1357" s="3"/>
      <c r="D1357" s="114"/>
    </row>
    <row r="1358" spans="2:4" ht="12.75">
      <c r="B1358" s="55"/>
      <c r="C1358" s="3"/>
      <c r="D1358" s="114"/>
    </row>
    <row r="1359" spans="2:4" ht="12.75">
      <c r="B1359" s="55"/>
      <c r="C1359" s="3"/>
      <c r="D1359" s="114"/>
    </row>
    <row r="1360" spans="2:4" ht="12.75">
      <c r="B1360" s="55"/>
      <c r="C1360" s="3"/>
      <c r="D1360" s="114"/>
    </row>
    <row r="1361" spans="2:4" ht="12.75">
      <c r="B1361" s="55"/>
      <c r="C1361" s="3"/>
      <c r="D1361" s="114"/>
    </row>
    <row r="1362" spans="2:4" ht="12.75">
      <c r="B1362" s="55"/>
      <c r="C1362" s="3"/>
      <c r="D1362" s="114"/>
    </row>
    <row r="1363" spans="2:4" ht="12.75">
      <c r="B1363" s="55"/>
      <c r="C1363" s="3"/>
      <c r="D1363" s="114"/>
    </row>
    <row r="1364" spans="2:4" ht="12.75">
      <c r="B1364" s="55"/>
      <c r="C1364" s="3"/>
      <c r="D1364" s="114"/>
    </row>
    <row r="1365" spans="2:4" ht="12.75">
      <c r="B1365" s="55"/>
      <c r="C1365" s="3"/>
      <c r="D1365" s="114"/>
    </row>
    <row r="1366" spans="2:4" ht="12.75">
      <c r="B1366" s="55"/>
      <c r="C1366" s="3"/>
      <c r="D1366" s="114"/>
    </row>
    <row r="1367" spans="2:4" ht="12.75">
      <c r="B1367" s="55"/>
      <c r="C1367" s="3"/>
      <c r="D1367" s="114"/>
    </row>
    <row r="1368" spans="2:4" ht="12.75">
      <c r="B1368" s="55"/>
      <c r="C1368" s="3"/>
      <c r="D1368" s="114"/>
    </row>
    <row r="1369" spans="2:4" ht="12.75">
      <c r="B1369" s="55"/>
      <c r="C1369" s="3"/>
      <c r="D1369" s="114"/>
    </row>
    <row r="1370" spans="2:4" ht="12.75">
      <c r="B1370" s="55"/>
      <c r="C1370" s="3"/>
      <c r="D1370" s="114"/>
    </row>
    <row r="1371" spans="2:4" ht="12.75">
      <c r="B1371" s="55"/>
      <c r="C1371" s="3"/>
      <c r="D1371" s="114"/>
    </row>
    <row r="1372" spans="2:4" ht="12.75">
      <c r="B1372" s="55"/>
      <c r="C1372" s="3"/>
      <c r="D1372" s="114"/>
    </row>
    <row r="1373" spans="2:4" ht="12.75">
      <c r="B1373" s="55"/>
      <c r="C1373" s="3"/>
      <c r="D1373" s="114"/>
    </row>
    <row r="1374" spans="2:4" ht="12.75">
      <c r="B1374" s="55"/>
      <c r="C1374" s="3"/>
      <c r="D1374" s="114"/>
    </row>
    <row r="1375" spans="2:4" ht="12.75">
      <c r="B1375" s="55"/>
      <c r="C1375" s="3"/>
      <c r="D1375" s="114"/>
    </row>
    <row r="1376" spans="2:4" ht="12.75">
      <c r="B1376" s="55"/>
      <c r="C1376" s="3"/>
      <c r="D1376" s="114"/>
    </row>
    <row r="1377" spans="2:4" ht="12.75">
      <c r="B1377" s="55"/>
      <c r="C1377" s="3"/>
      <c r="D1377" s="114"/>
    </row>
    <row r="1378" spans="2:4" ht="12.75">
      <c r="B1378" s="55"/>
      <c r="C1378" s="3"/>
      <c r="D1378" s="114"/>
    </row>
    <row r="1379" spans="2:4" ht="12.75">
      <c r="B1379" s="55"/>
      <c r="C1379" s="3"/>
      <c r="D1379" s="114"/>
    </row>
    <row r="1380" spans="2:4" ht="12.75">
      <c r="B1380" s="55"/>
      <c r="C1380" s="3"/>
      <c r="D1380" s="114"/>
    </row>
    <row r="1381" spans="2:4" ht="12.75">
      <c r="B1381" s="55"/>
      <c r="C1381" s="3"/>
      <c r="D1381" s="114"/>
    </row>
    <row r="1382" spans="2:4" ht="12.75">
      <c r="B1382" s="55"/>
      <c r="C1382" s="3"/>
      <c r="D1382" s="114"/>
    </row>
    <row r="1383" spans="2:4" ht="12.75">
      <c r="B1383" s="55"/>
      <c r="C1383" s="3"/>
      <c r="D1383" s="114"/>
    </row>
    <row r="1384" spans="2:4" ht="12.75">
      <c r="B1384" s="55"/>
      <c r="C1384" s="3"/>
      <c r="D1384" s="114"/>
    </row>
    <row r="1385" spans="2:4" ht="12.75">
      <c r="B1385" s="55"/>
      <c r="C1385" s="3"/>
      <c r="D1385" s="114"/>
    </row>
    <row r="1386" spans="2:4" ht="12.75">
      <c r="B1386" s="55"/>
      <c r="C1386" s="3"/>
      <c r="D1386" s="114"/>
    </row>
    <row r="1387" spans="2:4" ht="12.75">
      <c r="B1387" s="55"/>
      <c r="C1387" s="3"/>
      <c r="D1387" s="114"/>
    </row>
    <row r="1388" spans="2:4" ht="12.75">
      <c r="B1388" s="55"/>
      <c r="C1388" s="3"/>
      <c r="D1388" s="114"/>
    </row>
    <row r="1389" spans="2:4" ht="12.75">
      <c r="B1389" s="55"/>
      <c r="C1389" s="3"/>
      <c r="D1389" s="114"/>
    </row>
    <row r="1390" spans="2:4" ht="12.75">
      <c r="B1390" s="55"/>
      <c r="C1390" s="3"/>
      <c r="D1390" s="114"/>
    </row>
    <row r="1391" spans="2:4" ht="12.75">
      <c r="B1391" s="55"/>
      <c r="C1391" s="3"/>
      <c r="D1391" s="114"/>
    </row>
    <row r="1392" spans="2:4" ht="12.75">
      <c r="B1392" s="55"/>
      <c r="C1392" s="3"/>
      <c r="D1392" s="114"/>
    </row>
    <row r="1393" spans="2:4" ht="12.75">
      <c r="B1393" s="55"/>
      <c r="C1393" s="3"/>
      <c r="D1393" s="114"/>
    </row>
    <row r="1394" spans="2:4" ht="12.75">
      <c r="B1394" s="55"/>
      <c r="C1394" s="3"/>
      <c r="D1394" s="114"/>
    </row>
    <row r="1395" spans="2:4" ht="12.75">
      <c r="B1395" s="55"/>
      <c r="C1395" s="3"/>
      <c r="D1395" s="114"/>
    </row>
    <row r="1396" spans="2:4" ht="12.75">
      <c r="B1396" s="55"/>
      <c r="C1396" s="3"/>
      <c r="D1396" s="114"/>
    </row>
    <row r="1397" spans="2:4" ht="12.75">
      <c r="B1397" s="55"/>
      <c r="C1397" s="3"/>
      <c r="D1397" s="114"/>
    </row>
    <row r="1398" spans="2:4" ht="12.75">
      <c r="B1398" s="55"/>
      <c r="C1398" s="3"/>
      <c r="D1398" s="114"/>
    </row>
    <row r="1399" spans="2:4" ht="12.75">
      <c r="B1399" s="55"/>
      <c r="C1399" s="3"/>
      <c r="D1399" s="114"/>
    </row>
    <row r="1400" spans="2:4" ht="12.75">
      <c r="B1400" s="55"/>
      <c r="C1400" s="3"/>
      <c r="D1400" s="114"/>
    </row>
    <row r="1401" spans="2:4" ht="12.75">
      <c r="B1401" s="55"/>
      <c r="C1401" s="3"/>
      <c r="D1401" s="114"/>
    </row>
    <row r="1402" spans="2:4" ht="12.75">
      <c r="B1402" s="55"/>
      <c r="C1402" s="3"/>
      <c r="D1402" s="114"/>
    </row>
    <row r="1403" spans="2:4" ht="12.75">
      <c r="B1403" s="55"/>
      <c r="C1403" s="3"/>
      <c r="D1403" s="114"/>
    </row>
    <row r="1404" spans="2:4" ht="12.75">
      <c r="B1404" s="55"/>
      <c r="C1404" s="3"/>
      <c r="D1404" s="114"/>
    </row>
    <row r="1405" spans="2:4" ht="12.75">
      <c r="B1405" s="55"/>
      <c r="C1405" s="3"/>
      <c r="D1405" s="114"/>
    </row>
    <row r="1406" spans="2:4" ht="12.75">
      <c r="B1406" s="55"/>
      <c r="C1406" s="3"/>
      <c r="D1406" s="114"/>
    </row>
    <row r="1407" spans="2:4" ht="12.75">
      <c r="B1407" s="55"/>
      <c r="C1407" s="3"/>
      <c r="D1407" s="114"/>
    </row>
    <row r="1408" spans="2:4" ht="12.75">
      <c r="B1408" s="55"/>
      <c r="C1408" s="3"/>
      <c r="D1408" s="114"/>
    </row>
    <row r="1409" spans="2:4" ht="12.75">
      <c r="B1409" s="55"/>
      <c r="C1409" s="3"/>
      <c r="D1409" s="114"/>
    </row>
    <row r="1410" spans="2:4" ht="12.75">
      <c r="B1410" s="55"/>
      <c r="C1410" s="3"/>
      <c r="D1410" s="114"/>
    </row>
    <row r="1411" spans="2:4" ht="12.75">
      <c r="B1411" s="55"/>
      <c r="C1411" s="3"/>
      <c r="D1411" s="114"/>
    </row>
    <row r="1412" spans="2:4" ht="12.75">
      <c r="B1412" s="55"/>
      <c r="C1412" s="3"/>
      <c r="D1412" s="114"/>
    </row>
    <row r="1413" spans="2:4" ht="12.75">
      <c r="B1413" s="55"/>
      <c r="C1413" s="3"/>
      <c r="D1413" s="114"/>
    </row>
    <row r="1414" spans="2:4" ht="12.75">
      <c r="B1414" s="55"/>
      <c r="C1414" s="3"/>
      <c r="D1414" s="114"/>
    </row>
    <row r="1415" spans="2:4" ht="12.75">
      <c r="B1415" s="55"/>
      <c r="C1415" s="3"/>
      <c r="D1415" s="114"/>
    </row>
    <row r="1416" spans="2:4" ht="12.75">
      <c r="B1416" s="55"/>
      <c r="C1416" s="3"/>
      <c r="D1416" s="114"/>
    </row>
    <row r="1417" spans="2:4" ht="12.75">
      <c r="B1417" s="55"/>
      <c r="C1417" s="3"/>
      <c r="D1417" s="114"/>
    </row>
    <row r="1418" spans="2:4" ht="12.75">
      <c r="B1418" s="55"/>
      <c r="C1418" s="3"/>
      <c r="D1418" s="114"/>
    </row>
    <row r="1419" spans="2:4" ht="12.75">
      <c r="B1419" s="55"/>
      <c r="C1419" s="3"/>
      <c r="D1419" s="114"/>
    </row>
    <row r="1420" spans="2:4" ht="12.75">
      <c r="B1420" s="55"/>
      <c r="C1420" s="3"/>
      <c r="D1420" s="114"/>
    </row>
    <row r="1421" spans="2:4" ht="12.75">
      <c r="B1421" s="55"/>
      <c r="C1421" s="3"/>
      <c r="D1421" s="114"/>
    </row>
    <row r="1422" spans="2:4" ht="12.75">
      <c r="B1422" s="55"/>
      <c r="C1422" s="3"/>
      <c r="D1422" s="114"/>
    </row>
    <row r="1423" spans="2:4" ht="12.75">
      <c r="B1423" s="55"/>
      <c r="C1423" s="3"/>
      <c r="D1423" s="114"/>
    </row>
    <row r="1424" spans="2:4" ht="12.75">
      <c r="B1424" s="55"/>
      <c r="C1424" s="3"/>
      <c r="D1424" s="114"/>
    </row>
    <row r="1425" spans="2:4" ht="12.75">
      <c r="B1425" s="55"/>
      <c r="C1425" s="3"/>
      <c r="D1425" s="114"/>
    </row>
    <row r="1426" spans="2:4" ht="12.75">
      <c r="B1426" s="55"/>
      <c r="C1426" s="3"/>
      <c r="D1426" s="114"/>
    </row>
    <row r="1427" spans="2:4" ht="12.75">
      <c r="B1427" s="55"/>
      <c r="C1427" s="3"/>
      <c r="D1427" s="114"/>
    </row>
    <row r="1428" spans="2:4" ht="12.75">
      <c r="B1428" s="55"/>
      <c r="C1428" s="3"/>
      <c r="D1428" s="114"/>
    </row>
    <row r="1429" spans="2:4" ht="12.75">
      <c r="B1429" s="55"/>
      <c r="C1429" s="3"/>
      <c r="D1429" s="114"/>
    </row>
    <row r="1430" spans="2:4" ht="12.75">
      <c r="B1430" s="55"/>
      <c r="C1430" s="3"/>
      <c r="D1430" s="114"/>
    </row>
    <row r="1431" spans="2:4" ht="12.75">
      <c r="B1431" s="55"/>
      <c r="C1431" s="3"/>
      <c r="D1431" s="114"/>
    </row>
    <row r="1432" spans="2:4" ht="12.75">
      <c r="B1432" s="55"/>
      <c r="C1432" s="3"/>
      <c r="D1432" s="114"/>
    </row>
    <row r="1433" spans="2:4" ht="12.75">
      <c r="B1433" s="55"/>
      <c r="C1433" s="3"/>
      <c r="D1433" s="114"/>
    </row>
    <row r="1434" spans="2:4" ht="12.75">
      <c r="B1434" s="55"/>
      <c r="C1434" s="3"/>
      <c r="D1434" s="114"/>
    </row>
    <row r="1435" spans="2:4" ht="12.75">
      <c r="B1435" s="55"/>
      <c r="C1435" s="3"/>
      <c r="D1435" s="114"/>
    </row>
    <row r="1436" spans="2:4" ht="12.75">
      <c r="B1436" s="55"/>
      <c r="C1436" s="3"/>
      <c r="D1436" s="114"/>
    </row>
    <row r="1437" spans="2:4" ht="12.75">
      <c r="B1437" s="55"/>
      <c r="C1437" s="3"/>
      <c r="D1437" s="114"/>
    </row>
    <row r="1438" spans="2:4" ht="12.75">
      <c r="B1438" s="55"/>
      <c r="C1438" s="3"/>
      <c r="D1438" s="114"/>
    </row>
    <row r="1439" spans="2:4" ht="12.75">
      <c r="B1439" s="55"/>
      <c r="C1439" s="3"/>
      <c r="D1439" s="114"/>
    </row>
    <row r="1440" spans="2:4" ht="12.75">
      <c r="B1440" s="55"/>
      <c r="C1440" s="3"/>
      <c r="D1440" s="114"/>
    </row>
    <row r="1441" spans="2:4" ht="12.75">
      <c r="B1441" s="55"/>
      <c r="C1441" s="3"/>
      <c r="D1441" s="114"/>
    </row>
  </sheetData>
  <mergeCells count="4">
    <mergeCell ref="B7:D7"/>
    <mergeCell ref="B2:D2"/>
    <mergeCell ref="A4:E4"/>
    <mergeCell ref="A5:E5"/>
  </mergeCells>
  <phoneticPr fontId="15" type="noConversion"/>
  <pageMargins left="0.98425196850393704" right="0.74803149606299213" top="0.98425196850393704" bottom="0.98425196850393704" header="0" footer="0"/>
  <pageSetup paperSize="9" orientation="portrait" useFirstPageNumber="1" horizontalDpi="4294967292" r:id="rId1"/>
  <headerFooter alignWithMargins="0">
    <oddHeader>&amp;C&amp;8SKUPNA OCENA VREDNOSTI&amp;R&amp;8AGLOMERACIJA Vojnik</oddHeader>
    <oddFooter>&amp;C&amp;P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2865"/>
  <sheetViews>
    <sheetView view="pageBreakPreview" topLeftCell="A148" zoomScaleNormal="100" zoomScaleSheetLayoutView="100" workbookViewId="0">
      <selection activeCell="E157" sqref="E157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119</v>
      </c>
      <c r="B6" s="210" t="s">
        <v>110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141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193.37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193.37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193.37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8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8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v>0</v>
      </c>
      <c r="E25" s="131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54</v>
      </c>
      <c r="D27" s="3">
        <v>1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188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53.19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296.05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32.950000000000003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0</v>
      </c>
      <c r="E46" s="131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</v>
      </c>
      <c r="E47" s="131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591.99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207.19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41.33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41.33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121.88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156.58000000000001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172.88</v>
      </c>
      <c r="E61" s="184"/>
      <c r="F61" s="12">
        <f>D61*E61</f>
        <v>0</v>
      </c>
    </row>
    <row r="62" spans="1:6" ht="15" customHeight="1">
      <c r="A62" s="2"/>
      <c r="B62" s="11"/>
      <c r="C62" s="5"/>
      <c r="D62" s="3"/>
      <c r="E62" s="131"/>
      <c r="F62" s="12"/>
    </row>
    <row r="63" spans="1:6" ht="62.25" customHeight="1">
      <c r="A63" s="147" t="s">
        <v>18</v>
      </c>
      <c r="B63" s="148" t="s">
        <v>139</v>
      </c>
      <c r="C63" s="5" t="s">
        <v>6</v>
      </c>
      <c r="D63" s="3">
        <v>24.5</v>
      </c>
      <c r="E63" s="184"/>
      <c r="F63" s="12">
        <f>D63*E63</f>
        <v>0</v>
      </c>
    </row>
    <row r="64" spans="1:6" ht="15" customHeight="1">
      <c r="A64" s="2"/>
      <c r="B64" s="11"/>
      <c r="C64" s="5"/>
      <c r="D64" s="3"/>
      <c r="E64" s="131"/>
      <c r="F64" s="12"/>
    </row>
    <row r="65" spans="1:6" ht="38.25">
      <c r="A65" s="127">
        <v>12</v>
      </c>
      <c r="B65" s="130" t="s">
        <v>85</v>
      </c>
      <c r="C65" s="4" t="s">
        <v>54</v>
      </c>
      <c r="D65" s="3"/>
      <c r="E65" s="185"/>
      <c r="F65" s="128">
        <f>SUM(F37:F64)*0.1</f>
        <v>0</v>
      </c>
    </row>
    <row r="66" spans="1:6" ht="12.75">
      <c r="A66" s="2"/>
      <c r="B66" s="11"/>
      <c r="C66" s="14"/>
      <c r="D66" s="15"/>
      <c r="E66" s="41"/>
      <c r="F66" s="12"/>
    </row>
    <row r="67" spans="1:6" ht="18.75" customHeight="1">
      <c r="A67" s="2"/>
      <c r="B67" s="59" t="s">
        <v>44</v>
      </c>
      <c r="C67" s="45" t="s">
        <v>40</v>
      </c>
      <c r="D67" s="86"/>
      <c r="E67" s="188"/>
      <c r="F67" s="47">
        <f>SUM(F37:F65)</f>
        <v>0</v>
      </c>
    </row>
    <row r="68" spans="1:6" ht="18.75" customHeight="1">
      <c r="A68" s="2"/>
      <c r="B68" s="57"/>
      <c r="C68" s="58"/>
      <c r="D68" s="85"/>
      <c r="E68" s="41"/>
      <c r="F68" s="51"/>
    </row>
    <row r="69" spans="1:6" ht="18.75">
      <c r="A69" s="2"/>
      <c r="B69" s="57"/>
      <c r="C69" s="58"/>
      <c r="D69" s="85"/>
      <c r="E69" s="41"/>
      <c r="F69" s="51"/>
    </row>
    <row r="70" spans="1:6" ht="16.5" customHeight="1">
      <c r="A70" s="60" t="s">
        <v>23</v>
      </c>
      <c r="B70" s="61" t="s">
        <v>56</v>
      </c>
      <c r="C70" s="5"/>
      <c r="D70" s="3"/>
      <c r="E70" s="41"/>
      <c r="F70" s="12"/>
    </row>
    <row r="71" spans="1:6" ht="15.75" customHeight="1">
      <c r="A71" s="60"/>
      <c r="B71" s="61"/>
      <c r="C71" s="5"/>
      <c r="D71" s="3"/>
      <c r="E71" s="41"/>
      <c r="F71" s="12"/>
    </row>
    <row r="72" spans="1:6" ht="15.75" customHeight="1">
      <c r="A72" s="60"/>
      <c r="B72" s="61"/>
      <c r="C72" s="5"/>
      <c r="D72" s="3"/>
      <c r="E72" s="41"/>
      <c r="F72" s="12"/>
    </row>
    <row r="73" spans="1:6" ht="66" customHeight="1">
      <c r="A73" s="2" t="s">
        <v>0</v>
      </c>
      <c r="B73" s="18" t="s">
        <v>97</v>
      </c>
      <c r="C73" s="4"/>
      <c r="D73" s="3"/>
      <c r="E73" s="41"/>
      <c r="F73" s="12"/>
    </row>
    <row r="74" spans="1:6" ht="12.75">
      <c r="A74" s="2"/>
      <c r="B74" s="13" t="s">
        <v>81</v>
      </c>
      <c r="C74" s="4" t="s">
        <v>27</v>
      </c>
      <c r="D74" s="3">
        <v>0</v>
      </c>
      <c r="E74" s="131"/>
      <c r="F74" s="12">
        <f>D74*E74</f>
        <v>0</v>
      </c>
    </row>
    <row r="75" spans="1:6" ht="12.75">
      <c r="A75" s="2"/>
      <c r="B75" s="13"/>
      <c r="C75" s="4"/>
      <c r="D75" s="3"/>
      <c r="E75" s="131"/>
      <c r="F75" s="12"/>
    </row>
    <row r="76" spans="1:6" ht="66.75" customHeight="1">
      <c r="A76" s="2" t="s">
        <v>4</v>
      </c>
      <c r="B76" s="18" t="s">
        <v>98</v>
      </c>
      <c r="C76" s="4"/>
      <c r="D76" s="3"/>
      <c r="E76" s="131"/>
      <c r="F76" s="12"/>
    </row>
    <row r="77" spans="1:6" ht="12.75">
      <c r="A77" s="2"/>
      <c r="B77" s="13" t="s">
        <v>72</v>
      </c>
      <c r="C77" s="4" t="s">
        <v>27</v>
      </c>
      <c r="D77" s="3">
        <f>D13</f>
        <v>193.37</v>
      </c>
      <c r="E77" s="184"/>
      <c r="F77" s="12">
        <f>D77*E77</f>
        <v>0</v>
      </c>
    </row>
    <row r="78" spans="1:6" ht="15.75" customHeight="1">
      <c r="A78" s="2"/>
      <c r="B78" s="11"/>
      <c r="C78" s="4"/>
      <c r="D78" s="3"/>
      <c r="E78" s="41"/>
      <c r="F78" s="12"/>
    </row>
    <row r="79" spans="1:6" ht="191.25">
      <c r="A79" s="2" t="s">
        <v>5</v>
      </c>
      <c r="B79" s="158" t="s">
        <v>148</v>
      </c>
      <c r="C79" s="5"/>
      <c r="D79" s="3"/>
      <c r="E79" s="41"/>
      <c r="F79" s="12"/>
    </row>
    <row r="80" spans="1:6" ht="13.5" customHeight="1">
      <c r="A80" s="2"/>
      <c r="B80" s="13" t="s">
        <v>69</v>
      </c>
      <c r="C80" s="4" t="s">
        <v>3</v>
      </c>
      <c r="D80" s="3">
        <v>7</v>
      </c>
      <c r="E80" s="184"/>
      <c r="F80" s="12">
        <f>D80*E80</f>
        <v>0</v>
      </c>
    </row>
    <row r="81" spans="1:10" ht="13.5" customHeight="1">
      <c r="A81" s="2"/>
      <c r="B81" s="13"/>
      <c r="C81" s="4"/>
      <c r="D81" s="3"/>
      <c r="E81" s="131"/>
      <c r="F81" s="12"/>
    </row>
    <row r="82" spans="1:10" ht="41.25" customHeight="1">
      <c r="A82" s="2" t="s">
        <v>8</v>
      </c>
      <c r="B82" s="62" t="s">
        <v>96</v>
      </c>
      <c r="C82" s="5"/>
      <c r="D82" s="3"/>
      <c r="E82" s="131"/>
      <c r="F82" s="12"/>
    </row>
    <row r="83" spans="1:10" ht="13.5" customHeight="1">
      <c r="A83" s="2"/>
      <c r="B83" s="13" t="s">
        <v>69</v>
      </c>
      <c r="C83" s="4" t="s">
        <v>3</v>
      </c>
      <c r="D83" s="141">
        <v>0</v>
      </c>
      <c r="E83" s="131"/>
      <c r="F83" s="140">
        <f>D83*E83</f>
        <v>0</v>
      </c>
    </row>
    <row r="84" spans="1:10" ht="13.5" customHeight="1">
      <c r="A84" s="2"/>
      <c r="B84" s="13"/>
      <c r="C84" s="4"/>
      <c r="D84" s="141"/>
      <c r="E84" s="131"/>
      <c r="F84" s="140"/>
    </row>
    <row r="85" spans="1:10" ht="41.25" customHeight="1">
      <c r="A85" s="2" t="s">
        <v>9</v>
      </c>
      <c r="B85" s="62" t="s">
        <v>99</v>
      </c>
      <c r="C85" s="4" t="s">
        <v>3</v>
      </c>
      <c r="D85" s="141">
        <v>0</v>
      </c>
      <c r="E85" s="131"/>
      <c r="F85" s="140">
        <f>D85*E85</f>
        <v>0</v>
      </c>
    </row>
    <row r="86" spans="1:10" s="31" customFormat="1">
      <c r="A86" s="2"/>
      <c r="B86" s="13"/>
      <c r="C86" s="4"/>
      <c r="D86" s="3"/>
      <c r="E86" s="41"/>
      <c r="F86" s="12"/>
      <c r="H86" s="4"/>
      <c r="I86" s="63"/>
      <c r="J86" s="64"/>
    </row>
    <row r="87" spans="1:10" ht="51">
      <c r="A87" s="2" t="s">
        <v>11</v>
      </c>
      <c r="B87" s="11" t="s">
        <v>80</v>
      </c>
      <c r="C87" s="5" t="s">
        <v>27</v>
      </c>
      <c r="D87" s="3">
        <v>0</v>
      </c>
      <c r="E87" s="131"/>
      <c r="F87" s="12">
        <f>D87*E87</f>
        <v>0</v>
      </c>
    </row>
    <row r="88" spans="1:10" ht="12.75">
      <c r="A88" s="2"/>
      <c r="B88" s="11"/>
      <c r="C88" s="5"/>
      <c r="D88" s="3"/>
      <c r="E88" s="131"/>
      <c r="F88" s="12"/>
    </row>
    <row r="89" spans="1:10" ht="38.25">
      <c r="A89" s="2" t="s">
        <v>12</v>
      </c>
      <c r="B89" s="159" t="s">
        <v>154</v>
      </c>
      <c r="C89" s="4" t="s">
        <v>54</v>
      </c>
      <c r="D89" s="3">
        <v>6</v>
      </c>
      <c r="E89" s="184"/>
      <c r="F89" s="12">
        <f>D89*E89</f>
        <v>0</v>
      </c>
    </row>
    <row r="90" spans="1:10" ht="12.75">
      <c r="A90" s="2"/>
      <c r="B90" s="11"/>
      <c r="C90" s="4"/>
      <c r="D90" s="3"/>
      <c r="E90" s="131"/>
      <c r="F90" s="12"/>
    </row>
    <row r="91" spans="1:10" ht="102">
      <c r="A91" s="2" t="s">
        <v>13</v>
      </c>
      <c r="B91" s="160" t="s">
        <v>155</v>
      </c>
      <c r="C91" s="4" t="s">
        <v>54</v>
      </c>
      <c r="D91" s="3">
        <v>6</v>
      </c>
      <c r="E91" s="184"/>
      <c r="F91" s="12">
        <f>D91*E91</f>
        <v>0</v>
      </c>
    </row>
    <row r="92" spans="1:10" ht="12.75">
      <c r="A92" s="2"/>
      <c r="B92" s="11"/>
      <c r="C92" s="5"/>
      <c r="D92" s="3"/>
      <c r="E92" s="131"/>
      <c r="F92" s="12"/>
    </row>
    <row r="93" spans="1:10" ht="14.25" customHeight="1">
      <c r="A93" s="2" t="s">
        <v>14</v>
      </c>
      <c r="B93" s="11" t="s">
        <v>29</v>
      </c>
      <c r="C93" s="4" t="s">
        <v>27</v>
      </c>
      <c r="D93" s="3">
        <v>196.77</v>
      </c>
      <c r="E93" s="184"/>
      <c r="F93" s="12">
        <f>D93*E93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41.25" customHeight="1">
      <c r="A95" s="127">
        <v>10</v>
      </c>
      <c r="B95" s="130" t="s">
        <v>85</v>
      </c>
      <c r="C95" s="4" t="s">
        <v>54</v>
      </c>
      <c r="D95" s="3"/>
      <c r="E95" s="185"/>
      <c r="F95" s="128">
        <f>SUM(F74:F93)*0.1</f>
        <v>0</v>
      </c>
    </row>
    <row r="96" spans="1:10" ht="14.25" customHeight="1">
      <c r="A96" s="2"/>
      <c r="B96" s="11"/>
      <c r="C96" s="4"/>
      <c r="D96" s="3"/>
      <c r="E96" s="135"/>
      <c r="F96" s="12"/>
    </row>
    <row r="97" spans="1:6" ht="14.25" customHeight="1">
      <c r="A97" s="2"/>
      <c r="B97" s="59" t="s">
        <v>60</v>
      </c>
      <c r="C97" s="45" t="s">
        <v>40</v>
      </c>
      <c r="D97" s="86"/>
      <c r="E97" s="187"/>
      <c r="F97" s="47">
        <f>SUM(F74:F95)</f>
        <v>0</v>
      </c>
    </row>
    <row r="98" spans="1:6" ht="18.75">
      <c r="A98" s="2"/>
      <c r="B98" s="57"/>
      <c r="C98" s="58"/>
      <c r="D98" s="85"/>
      <c r="E98" s="41"/>
      <c r="F98" s="51"/>
    </row>
    <row r="99" spans="1:6" ht="18" customHeight="1">
      <c r="A99" s="2"/>
      <c r="B99" s="57"/>
      <c r="C99" s="58"/>
      <c r="D99" s="85"/>
      <c r="E99" s="41"/>
      <c r="F99" s="51"/>
    </row>
    <row r="100" spans="1:6" ht="15.75">
      <c r="A100" s="60" t="s">
        <v>24</v>
      </c>
      <c r="B100" s="145" t="s">
        <v>59</v>
      </c>
      <c r="C100" s="146"/>
      <c r="D100" s="141"/>
      <c r="E100" s="41"/>
      <c r="F100" s="12"/>
    </row>
    <row r="101" spans="1:6" ht="16.5" customHeight="1">
      <c r="A101" s="60"/>
      <c r="B101" s="218" t="s">
        <v>71</v>
      </c>
      <c r="C101" s="219"/>
      <c r="D101" s="219"/>
      <c r="E101" s="41"/>
      <c r="F101" s="12"/>
    </row>
    <row r="102" spans="1:6" ht="16.5" customHeight="1">
      <c r="A102" s="60"/>
      <c r="B102" s="117"/>
      <c r="C102" s="118"/>
      <c r="D102" s="118"/>
      <c r="E102" s="41"/>
      <c r="F102" s="12"/>
    </row>
    <row r="103" spans="1:6" ht="41.25" customHeight="1">
      <c r="A103" s="60"/>
      <c r="B103" s="154" t="s">
        <v>137</v>
      </c>
      <c r="C103" s="118"/>
      <c r="D103" s="118"/>
      <c r="E103" s="41"/>
      <c r="F103" s="12"/>
    </row>
    <row r="104" spans="1:6" ht="15.75">
      <c r="A104" s="60"/>
      <c r="B104" s="121"/>
      <c r="C104" s="118"/>
      <c r="D104" s="118"/>
      <c r="E104" s="41"/>
      <c r="F104" s="12"/>
    </row>
    <row r="105" spans="1:6" ht="15.75">
      <c r="A105" s="60"/>
      <c r="B105" s="121"/>
      <c r="C105" s="118"/>
      <c r="D105" s="118"/>
      <c r="E105" s="41"/>
      <c r="F105" s="12"/>
    </row>
    <row r="106" spans="1:6" ht="24" customHeight="1">
      <c r="A106" s="2" t="s">
        <v>0</v>
      </c>
      <c r="B106" s="122" t="s">
        <v>82</v>
      </c>
      <c r="C106" s="5" t="s">
        <v>2</v>
      </c>
      <c r="D106" s="3">
        <v>0</v>
      </c>
      <c r="E106" s="131"/>
      <c r="F106" s="12">
        <f>D106*E106</f>
        <v>0</v>
      </c>
    </row>
    <row r="107" spans="1:6" ht="12.75">
      <c r="A107" s="2"/>
      <c r="B107" s="55"/>
      <c r="C107" s="4"/>
      <c r="D107" s="3"/>
      <c r="E107" s="131"/>
      <c r="F107" s="12"/>
    </row>
    <row r="108" spans="1:6" ht="41.25" customHeight="1">
      <c r="A108" s="2" t="s">
        <v>4</v>
      </c>
      <c r="B108" s="122" t="s">
        <v>83</v>
      </c>
      <c r="C108" s="5" t="s">
        <v>7</v>
      </c>
      <c r="D108" s="3">
        <v>0</v>
      </c>
      <c r="E108" s="131"/>
      <c r="F108" s="12">
        <f>D108*E108</f>
        <v>0</v>
      </c>
    </row>
    <row r="109" spans="1:6" ht="12.75">
      <c r="A109" s="2"/>
      <c r="B109" s="122"/>
      <c r="C109" s="5"/>
      <c r="D109" s="3"/>
      <c r="E109" s="131"/>
      <c r="F109" s="12"/>
    </row>
    <row r="110" spans="1:6" ht="38.25">
      <c r="A110" s="76" t="s">
        <v>5</v>
      </c>
      <c r="B110" s="161" t="s">
        <v>149</v>
      </c>
      <c r="C110" s="78" t="s">
        <v>6</v>
      </c>
      <c r="D110" s="3">
        <v>0</v>
      </c>
      <c r="E110" s="131"/>
      <c r="F110" s="12">
        <f>D110*E110</f>
        <v>0</v>
      </c>
    </row>
    <row r="111" spans="1:6" ht="12.75">
      <c r="A111" s="76"/>
      <c r="B111" s="124"/>
      <c r="C111" s="67"/>
      <c r="D111" s="3"/>
      <c r="E111" s="131"/>
      <c r="F111" s="12"/>
    </row>
    <row r="112" spans="1:6" ht="51">
      <c r="A112" s="76" t="s">
        <v>8</v>
      </c>
      <c r="B112" s="162" t="s">
        <v>150</v>
      </c>
      <c r="C112" s="78" t="s">
        <v>6</v>
      </c>
      <c r="D112" s="3">
        <v>0</v>
      </c>
      <c r="E112" s="131"/>
      <c r="F112" s="12">
        <f>D112*E112</f>
        <v>0</v>
      </c>
    </row>
    <row r="113" spans="1:16" ht="12.75">
      <c r="A113" s="76"/>
      <c r="B113" s="124"/>
      <c r="C113" s="78"/>
      <c r="D113" s="3"/>
      <c r="E113" s="131"/>
      <c r="F113" s="12"/>
    </row>
    <row r="114" spans="1:16" ht="38.25">
      <c r="A114" s="76" t="s">
        <v>9</v>
      </c>
      <c r="B114" s="162" t="s">
        <v>151</v>
      </c>
      <c r="C114" s="78" t="s">
        <v>6</v>
      </c>
      <c r="D114" s="3">
        <v>0</v>
      </c>
      <c r="E114" s="131"/>
      <c r="F114" s="12">
        <f>D114*E114</f>
        <v>0</v>
      </c>
    </row>
    <row r="115" spans="1:16" ht="12.75">
      <c r="A115" s="76"/>
      <c r="B115" s="162"/>
      <c r="C115" s="78"/>
      <c r="D115" s="3"/>
      <c r="E115" s="131"/>
      <c r="F115" s="12"/>
    </row>
    <row r="116" spans="1:16" ht="38.25">
      <c r="A116" s="76" t="s">
        <v>11</v>
      </c>
      <c r="B116" s="163" t="s">
        <v>152</v>
      </c>
      <c r="C116" s="78" t="s">
        <v>7</v>
      </c>
      <c r="D116" s="3">
        <v>0</v>
      </c>
      <c r="E116" s="131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42.75" customHeight="1">
      <c r="A118" s="2" t="s">
        <v>12</v>
      </c>
      <c r="B118" s="122" t="s">
        <v>122</v>
      </c>
      <c r="C118" s="5" t="s">
        <v>7</v>
      </c>
      <c r="D118" s="3">
        <v>0</v>
      </c>
      <c r="E118" s="131"/>
      <c r="F118" s="12">
        <f>D118*E118</f>
        <v>0</v>
      </c>
    </row>
    <row r="119" spans="1:16" ht="12.75">
      <c r="A119" s="2"/>
      <c r="B119" s="122"/>
      <c r="C119" s="5"/>
      <c r="D119" s="3"/>
      <c r="E119" s="131"/>
      <c r="F119" s="12"/>
    </row>
    <row r="120" spans="1:16" ht="26.25" customHeight="1">
      <c r="A120" s="2" t="s">
        <v>13</v>
      </c>
      <c r="B120" s="122" t="s">
        <v>84</v>
      </c>
      <c r="C120" s="129" t="s">
        <v>7</v>
      </c>
      <c r="D120" s="3">
        <v>0</v>
      </c>
      <c r="E120" s="131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41.25" customHeight="1">
      <c r="A122" s="2" t="s">
        <v>14</v>
      </c>
      <c r="B122" s="122" t="s">
        <v>76</v>
      </c>
      <c r="C122" s="5" t="s">
        <v>7</v>
      </c>
      <c r="D122" s="3">
        <f>D120</f>
        <v>0</v>
      </c>
      <c r="E122" s="131"/>
      <c r="F122" s="12">
        <f>D122*E122</f>
        <v>0</v>
      </c>
    </row>
    <row r="123" spans="1:16" ht="12.75" customHeight="1">
      <c r="A123" s="2"/>
      <c r="B123" s="11"/>
      <c r="C123" s="5"/>
      <c r="D123" s="3"/>
      <c r="E123" s="41"/>
      <c r="F123" s="12"/>
    </row>
    <row r="124" spans="1:16" ht="41.25" customHeight="1">
      <c r="A124" s="2" t="s">
        <v>18</v>
      </c>
      <c r="B124" s="122" t="s">
        <v>79</v>
      </c>
      <c r="C124" s="5" t="s">
        <v>7</v>
      </c>
      <c r="D124" s="3">
        <f>D120</f>
        <v>0</v>
      </c>
      <c r="E124" s="131"/>
      <c r="F124" s="12">
        <f>D124*E124</f>
        <v>0</v>
      </c>
    </row>
    <row r="125" spans="1:16" ht="13.5" customHeight="1">
      <c r="A125" s="2"/>
      <c r="B125" s="11"/>
      <c r="C125" s="4"/>
      <c r="D125" s="3"/>
      <c r="E125" s="41"/>
      <c r="F125" s="12"/>
    </row>
    <row r="126" spans="1:16" ht="64.5" customHeight="1">
      <c r="A126" s="2" t="s">
        <v>19</v>
      </c>
      <c r="B126" s="122" t="s">
        <v>86</v>
      </c>
      <c r="C126" s="5" t="s">
        <v>6</v>
      </c>
      <c r="D126" s="3">
        <v>6</v>
      </c>
      <c r="E126" s="131"/>
      <c r="F126" s="12">
        <f>D126*E126</f>
        <v>0</v>
      </c>
    </row>
    <row r="127" spans="1:16" ht="14.25" customHeight="1">
      <c r="A127" s="2"/>
      <c r="B127" s="11"/>
      <c r="C127" s="5"/>
      <c r="D127" s="3"/>
      <c r="E127" s="41"/>
      <c r="F127" s="12"/>
    </row>
    <row r="128" spans="1:16" ht="69" customHeight="1">
      <c r="A128" s="2" t="s">
        <v>20</v>
      </c>
      <c r="B128" s="137" t="s">
        <v>95</v>
      </c>
      <c r="C128" s="5" t="s">
        <v>7</v>
      </c>
      <c r="D128" s="3">
        <v>0</v>
      </c>
      <c r="E128" s="131"/>
      <c r="F128" s="12">
        <f>D128*E128</f>
        <v>0</v>
      </c>
      <c r="I128" s="63"/>
      <c r="J128" s="64"/>
      <c r="N128" s="3"/>
      <c r="O128" s="65"/>
      <c r="P128" s="66"/>
    </row>
    <row r="129" spans="1:16" ht="15.75" customHeight="1">
      <c r="A129" s="2"/>
      <c r="B129" s="11"/>
      <c r="C129" s="5"/>
      <c r="D129" s="3"/>
      <c r="E129" s="131"/>
      <c r="F129" s="12"/>
      <c r="I129" s="63"/>
      <c r="J129" s="64"/>
      <c r="N129" s="3"/>
      <c r="O129" s="65"/>
      <c r="P129" s="66"/>
    </row>
    <row r="130" spans="1:16" ht="39.75" customHeight="1">
      <c r="A130" s="127">
        <v>13</v>
      </c>
      <c r="B130" s="130" t="s">
        <v>85</v>
      </c>
      <c r="C130" s="4" t="s">
        <v>54</v>
      </c>
      <c r="D130" s="3"/>
      <c r="E130" s="185"/>
      <c r="F130" s="128">
        <f>SUM(F106:F127)*0.1</f>
        <v>0</v>
      </c>
      <c r="I130" s="63"/>
      <c r="J130" s="64"/>
      <c r="N130" s="3"/>
      <c r="O130" s="65"/>
      <c r="P130" s="66"/>
    </row>
    <row r="131" spans="1:16" ht="15" customHeight="1">
      <c r="A131" s="2"/>
      <c r="B131" s="11"/>
      <c r="C131" s="5"/>
      <c r="D131" s="3"/>
      <c r="E131" s="41"/>
      <c r="F131" s="12"/>
      <c r="I131" s="63"/>
      <c r="J131" s="64"/>
      <c r="N131" s="3"/>
      <c r="O131" s="65"/>
      <c r="P131" s="66"/>
    </row>
    <row r="132" spans="1:16" customFormat="1" ht="15" customHeight="1">
      <c r="A132" s="2"/>
      <c r="B132" s="59" t="s">
        <v>74</v>
      </c>
      <c r="C132" s="45" t="s">
        <v>40</v>
      </c>
      <c r="D132" s="86"/>
      <c r="E132" s="188"/>
      <c r="F132" s="47">
        <f>SUM(F106:F131)</f>
        <v>0</v>
      </c>
      <c r="G132" s="96"/>
      <c r="H132" s="95"/>
    </row>
    <row r="133" spans="1:16" ht="18.75">
      <c r="A133" s="2"/>
      <c r="B133" s="57"/>
      <c r="C133" s="49"/>
      <c r="D133" s="85"/>
      <c r="E133" s="83"/>
      <c r="F133" s="51"/>
      <c r="I133" s="63"/>
      <c r="J133" s="64"/>
    </row>
    <row r="134" spans="1:16" ht="18.75">
      <c r="A134" s="2"/>
      <c r="B134" s="57"/>
      <c r="C134" s="49"/>
      <c r="D134" s="85"/>
      <c r="E134" s="83"/>
      <c r="F134" s="51"/>
      <c r="I134" s="63"/>
      <c r="J134" s="64"/>
    </row>
    <row r="135" spans="1:16" ht="15.75">
      <c r="A135" s="60" t="s">
        <v>25</v>
      </c>
      <c r="B135" s="61" t="s">
        <v>61</v>
      </c>
      <c r="C135" s="5"/>
      <c r="D135" s="3"/>
      <c r="E135" s="41"/>
      <c r="F135" s="12"/>
      <c r="I135" s="63"/>
      <c r="J135" s="64"/>
    </row>
    <row r="136" spans="1:16" ht="15">
      <c r="A136" s="97"/>
      <c r="B136" s="214"/>
      <c r="C136" s="215"/>
      <c r="D136" s="215"/>
      <c r="E136" s="95" t="s">
        <v>63</v>
      </c>
      <c r="F136" s="96"/>
      <c r="I136" s="63"/>
      <c r="J136" s="64"/>
    </row>
    <row r="137" spans="1:16" ht="12.75">
      <c r="A137" s="2"/>
      <c r="B137" s="11"/>
      <c r="C137" s="4"/>
      <c r="D137" s="3"/>
      <c r="E137" s="41"/>
      <c r="F137" s="12"/>
      <c r="I137" s="63"/>
      <c r="J137" s="64"/>
    </row>
    <row r="138" spans="1:16" ht="12.75">
      <c r="A138" s="2" t="s">
        <v>0</v>
      </c>
      <c r="B138" s="11" t="s">
        <v>16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1"/>
      <c r="C139" s="4"/>
      <c r="D139" s="15"/>
      <c r="E139" s="131"/>
      <c r="F139" s="12"/>
      <c r="I139" s="63"/>
      <c r="J139" s="64"/>
    </row>
    <row r="140" spans="1:16" ht="25.5">
      <c r="A140" s="2" t="s">
        <v>4</v>
      </c>
      <c r="B140" s="120" t="s">
        <v>88</v>
      </c>
      <c r="C140" s="4" t="s">
        <v>17</v>
      </c>
      <c r="D140" s="15">
        <v>8</v>
      </c>
      <c r="E140" s="184"/>
      <c r="F140" s="12">
        <f>D140*E140</f>
        <v>0</v>
      </c>
      <c r="I140" s="63"/>
      <c r="J140" s="64"/>
    </row>
    <row r="141" spans="1:16" ht="12.75">
      <c r="A141" s="2"/>
      <c r="B141" s="120"/>
      <c r="C141" s="4"/>
      <c r="D141" s="4"/>
      <c r="E141" s="136"/>
      <c r="F141" s="4"/>
      <c r="I141" s="63"/>
      <c r="J141" s="64"/>
    </row>
    <row r="142" spans="1:16" ht="25.5">
      <c r="A142" s="2" t="s">
        <v>5</v>
      </c>
      <c r="B142" s="122" t="s">
        <v>89</v>
      </c>
      <c r="C142" s="4" t="s">
        <v>17</v>
      </c>
      <c r="D142" s="15">
        <v>8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41"/>
      <c r="F143" s="12"/>
    </row>
    <row r="144" spans="1:16" ht="25.5">
      <c r="A144" s="2" t="s">
        <v>8</v>
      </c>
      <c r="B144" s="164" t="s">
        <v>153</v>
      </c>
      <c r="C144" s="165" t="s">
        <v>2</v>
      </c>
      <c r="D144" s="3">
        <v>193.37</v>
      </c>
      <c r="E144" s="184"/>
      <c r="F144" s="12">
        <f>D144*E144</f>
        <v>0</v>
      </c>
    </row>
    <row r="145" spans="1:9" ht="15.75" customHeight="1">
      <c r="A145" s="2"/>
      <c r="B145" s="11"/>
      <c r="C145" s="4"/>
      <c r="D145" s="3"/>
      <c r="E145" s="131"/>
      <c r="F145" s="12"/>
    </row>
    <row r="146" spans="1:9" ht="12.75">
      <c r="A146" s="2" t="s">
        <v>9</v>
      </c>
      <c r="B146" s="11" t="s">
        <v>32</v>
      </c>
      <c r="C146" s="4" t="s">
        <v>10</v>
      </c>
      <c r="D146" s="3">
        <f>D13</f>
        <v>193.37</v>
      </c>
      <c r="E146" s="184"/>
      <c r="F146" s="12">
        <f>D146*E146</f>
        <v>0</v>
      </c>
    </row>
    <row r="147" spans="1:9" ht="14.25" customHeight="1">
      <c r="A147" s="2"/>
      <c r="B147" s="11"/>
      <c r="C147" s="4"/>
      <c r="D147" s="3"/>
      <c r="E147" s="131"/>
      <c r="F147" s="12"/>
    </row>
    <row r="148" spans="1:9" ht="14.25" customHeight="1">
      <c r="A148" s="2" t="s">
        <v>11</v>
      </c>
      <c r="B148" s="11" t="s">
        <v>31</v>
      </c>
      <c r="C148" s="4" t="s">
        <v>3</v>
      </c>
      <c r="D148" s="3">
        <v>8</v>
      </c>
      <c r="E148" s="184"/>
      <c r="F148" s="12">
        <f>D148*E148</f>
        <v>0</v>
      </c>
    </row>
    <row r="149" spans="1:9" ht="16.5" customHeight="1">
      <c r="A149" s="2"/>
      <c r="B149" s="11"/>
      <c r="C149" s="4"/>
      <c r="D149" s="3"/>
      <c r="E149" s="131"/>
      <c r="F149" s="12"/>
    </row>
    <row r="150" spans="1:9" ht="25.5">
      <c r="A150" s="2" t="s">
        <v>12</v>
      </c>
      <c r="B150" s="11" t="s">
        <v>30</v>
      </c>
      <c r="C150" s="4" t="s">
        <v>10</v>
      </c>
      <c r="D150" s="3">
        <f>D146</f>
        <v>193.37</v>
      </c>
      <c r="E150" s="184"/>
      <c r="F150" s="12">
        <f>D150*E150</f>
        <v>0</v>
      </c>
    </row>
    <row r="151" spans="1:9" ht="12.75">
      <c r="A151" s="2"/>
      <c r="B151" s="11"/>
      <c r="C151" s="4"/>
      <c r="D151" s="3"/>
      <c r="E151" s="131"/>
      <c r="F151" s="12"/>
    </row>
    <row r="152" spans="1:9" ht="102">
      <c r="A152" s="2" t="s">
        <v>13</v>
      </c>
      <c r="B152" s="166" t="s">
        <v>163</v>
      </c>
      <c r="C152" s="4" t="s">
        <v>54</v>
      </c>
      <c r="D152" s="3">
        <v>1</v>
      </c>
      <c r="E152" s="184"/>
      <c r="F152" s="12">
        <f>D152*E152</f>
        <v>0</v>
      </c>
    </row>
    <row r="153" spans="1:9" ht="12.75">
      <c r="A153" s="2"/>
      <c r="B153" s="132"/>
      <c r="C153" s="4"/>
      <c r="D153" s="3"/>
      <c r="E153" s="131"/>
      <c r="F153" s="12"/>
      <c r="I153" s="41"/>
    </row>
    <row r="154" spans="1:9" ht="27" customHeight="1">
      <c r="A154" s="2" t="s">
        <v>14</v>
      </c>
      <c r="B154" s="11" t="s">
        <v>64</v>
      </c>
      <c r="C154" s="4" t="s">
        <v>54</v>
      </c>
      <c r="D154" s="3">
        <v>2</v>
      </c>
      <c r="E154" s="184"/>
      <c r="F154" s="12">
        <f>D154*E154</f>
        <v>0</v>
      </c>
    </row>
    <row r="155" spans="1:9" ht="11.25" customHeight="1">
      <c r="A155" s="2"/>
      <c r="B155" s="11"/>
      <c r="C155" s="125"/>
      <c r="D155" s="15"/>
      <c r="E155" s="41"/>
      <c r="F155" s="12"/>
    </row>
    <row r="156" spans="1:9" ht="25.5">
      <c r="A156" s="2" t="s">
        <v>18</v>
      </c>
      <c r="B156" s="124" t="s">
        <v>164</v>
      </c>
      <c r="C156" s="125"/>
      <c r="D156" s="198"/>
      <c r="E156" s="197"/>
      <c r="F156" s="220"/>
    </row>
    <row r="157" spans="1:9" ht="15.75">
      <c r="A157" s="60"/>
      <c r="B157" s="70" t="s">
        <v>50</v>
      </c>
      <c r="C157" s="4" t="s">
        <v>40</v>
      </c>
      <c r="D157" s="198"/>
      <c r="E157" s="186"/>
      <c r="F157" s="220">
        <f>E157</f>
        <v>0</v>
      </c>
    </row>
    <row r="158" spans="1:9" ht="15.75">
      <c r="A158" s="60"/>
      <c r="B158" s="70"/>
      <c r="C158" s="4"/>
      <c r="D158" s="198"/>
      <c r="E158" s="197"/>
      <c r="F158" s="220"/>
    </row>
    <row r="159" spans="1:9" ht="18.75">
      <c r="A159" s="4"/>
      <c r="B159" s="59" t="s">
        <v>62</v>
      </c>
      <c r="C159" s="126" t="s">
        <v>40</v>
      </c>
      <c r="D159" s="199"/>
      <c r="E159" s="200"/>
      <c r="F159" s="221">
        <f>SUM(F138:F157)</f>
        <v>0</v>
      </c>
    </row>
    <row r="160" spans="1:9" ht="19.5" customHeight="1">
      <c r="A160" s="4"/>
      <c r="B160" s="57"/>
      <c r="C160" s="49"/>
      <c r="D160" s="85"/>
      <c r="E160" s="69"/>
      <c r="F160" s="51"/>
    </row>
    <row r="161" spans="1:16" ht="18.75">
      <c r="A161" s="4"/>
      <c r="B161" s="57"/>
      <c r="C161" s="49"/>
      <c r="D161" s="85"/>
      <c r="E161" s="69"/>
      <c r="F161" s="51"/>
    </row>
    <row r="162" spans="1:16" ht="15" customHeight="1">
      <c r="A162" s="88"/>
      <c r="B162" s="81" t="s">
        <v>101</v>
      </c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8">
      <c r="A163" s="88"/>
      <c r="B163" s="81" t="s">
        <v>110</v>
      </c>
      <c r="C163" s="49"/>
      <c r="D163" s="87"/>
      <c r="E163" s="69"/>
      <c r="F163" s="51"/>
    </row>
    <row r="164" spans="1:16" ht="15" customHeight="1">
      <c r="A164" s="88"/>
      <c r="B164" s="70"/>
      <c r="C164" s="49"/>
      <c r="D164" s="87"/>
      <c r="E164" s="69"/>
      <c r="F164" s="51"/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5" customHeight="1">
      <c r="A166" s="90" t="s">
        <v>65</v>
      </c>
      <c r="B166" s="44" t="s">
        <v>39</v>
      </c>
      <c r="C166" s="45" t="s">
        <v>40</v>
      </c>
      <c r="D166" s="46"/>
      <c r="E166" s="82"/>
      <c r="F166" s="47">
        <f>SUM(F31)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22</v>
      </c>
      <c r="B168" s="59" t="s">
        <v>44</v>
      </c>
      <c r="C168" s="45" t="s">
        <v>40</v>
      </c>
      <c r="D168" s="86"/>
      <c r="E168" s="82"/>
      <c r="F168" s="47">
        <f>SUM(F67)</f>
        <v>0</v>
      </c>
    </row>
    <row r="169" spans="1:16" ht="18.75">
      <c r="A169" s="90"/>
      <c r="B169" s="57"/>
      <c r="C169" s="49"/>
      <c r="D169" s="85"/>
      <c r="E169" s="83"/>
      <c r="F169" s="51"/>
    </row>
    <row r="170" spans="1:16" ht="15" customHeight="1">
      <c r="A170" s="90" t="s">
        <v>23</v>
      </c>
      <c r="B170" s="59" t="s">
        <v>75</v>
      </c>
      <c r="C170" s="45" t="s">
        <v>40</v>
      </c>
      <c r="D170" s="86"/>
      <c r="E170" s="82"/>
      <c r="F170" s="47">
        <f>F97</f>
        <v>0</v>
      </c>
      <c r="I170" s="63"/>
      <c r="J170" s="64"/>
      <c r="N170" s="3"/>
      <c r="O170" s="65"/>
      <c r="P170" s="66"/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24</v>
      </c>
      <c r="B172" s="59" t="s">
        <v>55</v>
      </c>
      <c r="C172" s="45" t="s">
        <v>40</v>
      </c>
      <c r="D172" s="86"/>
      <c r="E172" s="82"/>
      <c r="F172" s="47">
        <f>F132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8.75">
      <c r="A174" s="90" t="s">
        <v>25</v>
      </c>
      <c r="B174" s="59" t="s">
        <v>51</v>
      </c>
      <c r="C174" s="45" t="s">
        <v>40</v>
      </c>
      <c r="D174" s="86"/>
      <c r="E174" s="17"/>
      <c r="F174" s="47">
        <f>SUM(F159)</f>
        <v>0</v>
      </c>
    </row>
    <row r="175" spans="1:16" ht="15.75">
      <c r="A175" s="88"/>
      <c r="B175" s="70"/>
      <c r="C175" s="49"/>
      <c r="D175" s="87"/>
      <c r="E175" s="69"/>
      <c r="F175" s="51"/>
    </row>
    <row r="176" spans="1:16" ht="15">
      <c r="A176" s="2"/>
      <c r="B176" s="70"/>
      <c r="C176" s="49"/>
      <c r="D176" s="87"/>
      <c r="E176" s="1"/>
      <c r="F176" s="51"/>
      <c r="G176" s="67"/>
      <c r="H176" s="67"/>
      <c r="I176" s="67"/>
      <c r="J176" s="67"/>
      <c r="K176" s="67"/>
    </row>
    <row r="177" spans="1:11" ht="17.25" thickBot="1">
      <c r="A177" s="2"/>
      <c r="B177" s="71" t="s">
        <v>45</v>
      </c>
      <c r="C177" s="72" t="s">
        <v>40</v>
      </c>
      <c r="D177" s="89"/>
      <c r="E177" s="73"/>
      <c r="F177" s="74">
        <f>SUM(F166:F175)</f>
        <v>0</v>
      </c>
      <c r="G177" s="67"/>
      <c r="H177" s="67"/>
      <c r="I177" s="67"/>
      <c r="J177" s="67"/>
      <c r="K177" s="67"/>
    </row>
    <row r="178" spans="1:11" ht="17.25" thickTop="1">
      <c r="A178" s="2"/>
      <c r="B178" s="75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15.75">
      <c r="A179" s="88"/>
      <c r="B179" s="91" t="s">
        <v>73</v>
      </c>
      <c r="C179" s="45" t="s">
        <v>40</v>
      </c>
      <c r="D179" s="77"/>
      <c r="E179" s="17"/>
      <c r="F179" s="47">
        <f>(F177)*0.22</f>
        <v>0</v>
      </c>
      <c r="G179" s="67"/>
      <c r="H179" s="67"/>
      <c r="I179" s="67"/>
      <c r="J179" s="67"/>
      <c r="K179" s="67"/>
    </row>
    <row r="180" spans="1:11" ht="15.75">
      <c r="A180" s="88"/>
      <c r="B180" s="70"/>
      <c r="C180" s="49"/>
      <c r="D180" s="87"/>
      <c r="E180" s="69"/>
      <c r="F180" s="51"/>
      <c r="G180" s="67"/>
      <c r="H180" s="67"/>
      <c r="I180" s="67"/>
      <c r="J180" s="67"/>
      <c r="K180" s="67"/>
    </row>
    <row r="181" spans="1:11" ht="33.75" thickBot="1">
      <c r="A181" s="2"/>
      <c r="B181" s="71" t="s">
        <v>138</v>
      </c>
      <c r="C181" s="72" t="s">
        <v>40</v>
      </c>
      <c r="D181" s="89"/>
      <c r="E181" s="73"/>
      <c r="F181" s="74">
        <f>SUM(F177:F179)</f>
        <v>0</v>
      </c>
      <c r="G181" s="67"/>
      <c r="H181" s="67"/>
      <c r="I181" s="67"/>
      <c r="J181" s="67"/>
      <c r="K181" s="67"/>
    </row>
    <row r="182" spans="1:11" ht="13.5" thickTop="1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8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8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0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0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76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76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  <c r="G1155" s="67"/>
      <c r="H1155" s="67"/>
      <c r="I1155" s="67"/>
      <c r="J1155" s="67"/>
      <c r="K1155" s="67"/>
    </row>
    <row r="1156" spans="1:11" ht="12.75">
      <c r="A1156" s="24"/>
      <c r="B1156" s="79"/>
      <c r="C1156" s="78"/>
      <c r="D1156" s="87"/>
      <c r="E1156" s="69"/>
      <c r="F1156" s="69"/>
      <c r="G1156" s="67"/>
      <c r="H1156" s="67"/>
      <c r="I1156" s="67"/>
      <c r="J1156" s="67"/>
      <c r="K1156" s="67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A1164" s="24"/>
      <c r="B1164" s="79"/>
      <c r="C1164" s="78"/>
      <c r="D1164" s="87"/>
      <c r="E1164" s="69"/>
      <c r="F1164" s="69"/>
    </row>
    <row r="1165" spans="1:11" ht="12.75">
      <c r="A1165" s="24"/>
      <c r="B1165" s="79"/>
      <c r="C1165" s="78"/>
      <c r="D1165" s="87"/>
      <c r="E1165" s="69"/>
      <c r="F1165" s="69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 ht="12.75">
      <c r="B1616" s="55"/>
      <c r="C1616" s="5"/>
      <c r="D1616" s="3"/>
      <c r="E1616" s="1"/>
      <c r="F1616" s="1"/>
    </row>
    <row r="1617" spans="1:16" ht="12.75">
      <c r="B1617" s="55"/>
      <c r="C1617" s="5"/>
      <c r="D1617" s="3"/>
      <c r="E1617" s="1"/>
      <c r="F1617" s="1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>
      <c r="C1629" s="80"/>
    </row>
    <row r="1630" spans="1:16">
      <c r="C1630" s="80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1:16" s="6" customFormat="1">
      <c r="A2864" s="9"/>
      <c r="B2864" s="10"/>
      <c r="C2864" s="80"/>
      <c r="E2864" s="7"/>
      <c r="F2864" s="7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1:16" s="6" customFormat="1">
      <c r="A2865" s="9"/>
      <c r="B2865" s="10"/>
      <c r="C2865" s="80"/>
      <c r="E2865" s="7"/>
      <c r="F2865" s="7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</sheetData>
  <sheetProtection algorithmName="SHA-512" hashValue="0KlIzqrtYzQO/xLWVGqj/PWp/PWBgm/PonNn0T7NtFNYa7BSdDEQfKYWLAnrhqz05FWl1aUsB00DaFVdz6NK0g==" saltValue="LCdZnCwtjqVyw67f/UCbqQ==" spinCount="100000" sheet="1"/>
  <mergeCells count="3">
    <mergeCell ref="B6:D6"/>
    <mergeCell ref="B101:D101"/>
    <mergeCell ref="B136:D136"/>
  </mergeCells>
  <pageMargins left="0.98425196850393704" right="0.74803149606299213" top="0.98425196850393704" bottom="0.98425196850393704" header="0" footer="0"/>
  <pageSetup paperSize="9" scale="76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6" man="1"/>
    <brk id="68" max="6" man="1"/>
    <brk id="98" max="6" man="1"/>
    <brk id="133" max="6" man="1"/>
    <brk id="160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P2865"/>
  <sheetViews>
    <sheetView view="pageBreakPreview" topLeftCell="A148" zoomScaleNormal="100" zoomScaleSheetLayoutView="100" workbookViewId="0">
      <selection activeCell="E157" sqref="E157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142</v>
      </c>
      <c r="B6" s="210" t="s">
        <v>143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144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26.33</v>
      </c>
      <c r="E13" s="185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26.33</v>
      </c>
      <c r="E14" s="185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5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26.33</v>
      </c>
      <c r="E18" s="185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2</v>
      </c>
      <c r="E20" s="185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0</v>
      </c>
      <c r="E22" s="196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4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v>0</v>
      </c>
      <c r="E25" s="196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4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54</v>
      </c>
      <c r="D27" s="3">
        <v>0</v>
      </c>
      <c r="E27" s="196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41"/>
      <c r="F29" s="194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7.11</v>
      </c>
      <c r="E37" s="185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185"/>
      <c r="F41" s="8"/>
    </row>
    <row r="42" spans="1:9" ht="12.75">
      <c r="B42" s="11" t="s">
        <v>67</v>
      </c>
      <c r="C42" s="5" t="s">
        <v>6</v>
      </c>
      <c r="D42" s="3">
        <v>49.83</v>
      </c>
      <c r="E42" s="185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5.54</v>
      </c>
      <c r="E43" s="185"/>
      <c r="F43" s="12">
        <f>D43*E43</f>
        <v>0</v>
      </c>
      <c r="H43" s="16"/>
      <c r="I43" s="16"/>
    </row>
    <row r="44" spans="1:9" ht="12.75">
      <c r="B44" s="11"/>
      <c r="C44" s="5"/>
      <c r="D44" s="3"/>
      <c r="E44" s="4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4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0</v>
      </c>
      <c r="E46" s="196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</v>
      </c>
      <c r="E47" s="196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4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92.15</v>
      </c>
      <c r="E49" s="185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35.549999999999997</v>
      </c>
      <c r="E51" s="185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5.52</v>
      </c>
      <c r="E53" s="185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5.52</v>
      </c>
      <c r="E55" s="185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16.29</v>
      </c>
      <c r="E57" s="185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32.26</v>
      </c>
      <c r="E59" s="185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23.11</v>
      </c>
      <c r="E61" s="185"/>
      <c r="F61" s="12">
        <f>D61*E61</f>
        <v>0</v>
      </c>
    </row>
    <row r="62" spans="1:6" ht="15" customHeight="1">
      <c r="A62" s="2"/>
      <c r="B62" s="11"/>
      <c r="C62" s="5"/>
      <c r="D62" s="3"/>
      <c r="E62" s="41"/>
      <c r="F62" s="12"/>
    </row>
    <row r="63" spans="1:6" ht="62.25" customHeight="1">
      <c r="A63" s="147" t="s">
        <v>18</v>
      </c>
      <c r="B63" s="148" t="s">
        <v>139</v>
      </c>
      <c r="C63" s="5" t="s">
        <v>6</v>
      </c>
      <c r="D63" s="3">
        <v>0</v>
      </c>
      <c r="E63" s="196"/>
      <c r="F63" s="12">
        <f>D63*E63</f>
        <v>0</v>
      </c>
    </row>
    <row r="64" spans="1:6" ht="15" customHeight="1">
      <c r="A64" s="2"/>
      <c r="B64" s="11"/>
      <c r="C64" s="5"/>
      <c r="D64" s="3"/>
      <c r="E64" s="41"/>
      <c r="F64" s="12"/>
    </row>
    <row r="65" spans="1:6" ht="38.25">
      <c r="A65" s="127">
        <v>12</v>
      </c>
      <c r="B65" s="130" t="s">
        <v>85</v>
      </c>
      <c r="C65" s="4" t="s">
        <v>54</v>
      </c>
      <c r="D65" s="202"/>
      <c r="E65" s="196"/>
      <c r="F65" s="194">
        <f>SUM(F37:F64)*0.1</f>
        <v>0</v>
      </c>
    </row>
    <row r="66" spans="1:6" ht="12.75">
      <c r="A66" s="2"/>
      <c r="B66" s="11"/>
      <c r="C66" s="14"/>
      <c r="D66" s="15"/>
      <c r="E66" s="41"/>
      <c r="F66" s="12"/>
    </row>
    <row r="67" spans="1:6" ht="18.75" customHeight="1">
      <c r="A67" s="2"/>
      <c r="B67" s="59" t="s">
        <v>44</v>
      </c>
      <c r="C67" s="45" t="s">
        <v>40</v>
      </c>
      <c r="D67" s="86"/>
      <c r="E67" s="188"/>
      <c r="F67" s="47">
        <f>SUM(F37:F65)</f>
        <v>0</v>
      </c>
    </row>
    <row r="68" spans="1:6" ht="18.75" customHeight="1">
      <c r="A68" s="2"/>
      <c r="B68" s="57"/>
      <c r="C68" s="58"/>
      <c r="D68" s="85"/>
      <c r="E68" s="41"/>
      <c r="F68" s="51"/>
    </row>
    <row r="69" spans="1:6" ht="12.6" customHeight="1">
      <c r="A69" s="2"/>
      <c r="B69" s="57"/>
      <c r="C69" s="58"/>
      <c r="D69" s="85"/>
      <c r="E69" s="41"/>
      <c r="F69" s="51"/>
    </row>
    <row r="70" spans="1:6" ht="16.5" customHeight="1">
      <c r="A70" s="60" t="s">
        <v>23</v>
      </c>
      <c r="B70" s="61" t="s">
        <v>56</v>
      </c>
      <c r="C70" s="5"/>
      <c r="D70" s="3"/>
      <c r="E70" s="41"/>
      <c r="F70" s="12"/>
    </row>
    <row r="71" spans="1:6" ht="15.75" customHeight="1">
      <c r="A71" s="60"/>
      <c r="B71" s="61"/>
      <c r="C71" s="5"/>
      <c r="D71" s="3"/>
      <c r="E71" s="41"/>
      <c r="F71" s="12"/>
    </row>
    <row r="72" spans="1:6" ht="15.75" customHeight="1">
      <c r="A72" s="60"/>
      <c r="B72" s="61"/>
      <c r="C72" s="5"/>
      <c r="D72" s="3"/>
      <c r="E72" s="41"/>
      <c r="F72" s="12"/>
    </row>
    <row r="73" spans="1:6" ht="66" customHeight="1">
      <c r="A73" s="2" t="s">
        <v>0</v>
      </c>
      <c r="B73" s="18" t="s">
        <v>97</v>
      </c>
      <c r="C73" s="4"/>
      <c r="D73" s="3"/>
      <c r="E73" s="41"/>
      <c r="F73" s="12"/>
    </row>
    <row r="74" spans="1:6" ht="12.75">
      <c r="A74" s="2"/>
      <c r="B74" s="13" t="s">
        <v>81</v>
      </c>
      <c r="C74" s="4" t="s">
        <v>27</v>
      </c>
      <c r="D74" s="3">
        <v>0</v>
      </c>
      <c r="E74" s="196"/>
      <c r="F74" s="12">
        <f>D74*E74</f>
        <v>0</v>
      </c>
    </row>
    <row r="75" spans="1:6" ht="12.75">
      <c r="A75" s="2"/>
      <c r="B75" s="13"/>
      <c r="C75" s="4"/>
      <c r="D75" s="3"/>
      <c r="E75" s="41"/>
      <c r="F75" s="12"/>
    </row>
    <row r="76" spans="1:6" ht="66.75" customHeight="1">
      <c r="A76" s="2" t="s">
        <v>4</v>
      </c>
      <c r="B76" s="18" t="s">
        <v>98</v>
      </c>
      <c r="C76" s="4"/>
      <c r="D76" s="3"/>
      <c r="E76" s="41"/>
      <c r="F76" s="12"/>
    </row>
    <row r="77" spans="1:6" ht="12.75">
      <c r="A77" s="2"/>
      <c r="B77" s="13" t="s">
        <v>72</v>
      </c>
      <c r="C77" s="4" t="s">
        <v>27</v>
      </c>
      <c r="D77" s="3">
        <f>D13</f>
        <v>26.33</v>
      </c>
      <c r="E77" s="185"/>
      <c r="F77" s="12">
        <f>D77*E77</f>
        <v>0</v>
      </c>
    </row>
    <row r="78" spans="1:6" ht="15.75" customHeight="1">
      <c r="A78" s="2"/>
      <c r="B78" s="11"/>
      <c r="C78" s="4"/>
      <c r="D78" s="3"/>
      <c r="E78" s="41"/>
      <c r="F78" s="12"/>
    </row>
    <row r="79" spans="1:6" ht="191.25">
      <c r="A79" s="2" t="s">
        <v>5</v>
      </c>
      <c r="B79" s="158" t="s">
        <v>148</v>
      </c>
      <c r="C79" s="5"/>
      <c r="D79" s="3"/>
      <c r="E79" s="41"/>
      <c r="F79" s="12"/>
    </row>
    <row r="80" spans="1:6" ht="13.5" customHeight="1">
      <c r="A80" s="2"/>
      <c r="B80" s="13" t="s">
        <v>69</v>
      </c>
      <c r="C80" s="4" t="s">
        <v>3</v>
      </c>
      <c r="D80" s="3">
        <v>1</v>
      </c>
      <c r="E80" s="185"/>
      <c r="F80" s="12">
        <f>D80*E80</f>
        <v>0</v>
      </c>
    </row>
    <row r="81" spans="1:10" ht="13.5" customHeight="1">
      <c r="A81" s="2"/>
      <c r="B81" s="13"/>
      <c r="C81" s="4"/>
      <c r="D81" s="3"/>
      <c r="E81" s="41"/>
      <c r="F81" s="12"/>
    </row>
    <row r="82" spans="1:10" ht="41.25" customHeight="1">
      <c r="A82" s="2" t="s">
        <v>8</v>
      </c>
      <c r="B82" s="62" t="s">
        <v>96</v>
      </c>
      <c r="C82" s="5"/>
      <c r="D82" s="3"/>
      <c r="E82" s="41"/>
      <c r="F82" s="12"/>
    </row>
    <row r="83" spans="1:10" ht="13.5" customHeight="1">
      <c r="A83" s="2"/>
      <c r="B83" s="13" t="s">
        <v>69</v>
      </c>
      <c r="C83" s="4" t="s">
        <v>3</v>
      </c>
      <c r="D83" s="141">
        <v>0</v>
      </c>
      <c r="E83" s="196"/>
      <c r="F83" s="140">
        <f>D83*E83</f>
        <v>0</v>
      </c>
    </row>
    <row r="84" spans="1:10" ht="13.5" customHeight="1">
      <c r="A84" s="2"/>
      <c r="B84" s="13"/>
      <c r="C84" s="4"/>
      <c r="D84" s="141"/>
      <c r="E84" s="196"/>
      <c r="F84" s="140"/>
    </row>
    <row r="85" spans="1:10" ht="41.25" customHeight="1">
      <c r="A85" s="2" t="s">
        <v>9</v>
      </c>
      <c r="B85" s="62" t="s">
        <v>99</v>
      </c>
      <c r="C85" s="4" t="s">
        <v>3</v>
      </c>
      <c r="D85" s="141">
        <v>0</v>
      </c>
      <c r="E85" s="196"/>
      <c r="F85" s="140">
        <f>D85*E85</f>
        <v>0</v>
      </c>
    </row>
    <row r="86" spans="1:10" s="31" customFormat="1">
      <c r="A86" s="2"/>
      <c r="B86" s="13"/>
      <c r="C86" s="4"/>
      <c r="D86" s="3"/>
      <c r="E86" s="196"/>
      <c r="F86" s="12"/>
      <c r="H86" s="4"/>
      <c r="I86" s="63"/>
      <c r="J86" s="64"/>
    </row>
    <row r="87" spans="1:10" ht="51">
      <c r="A87" s="2" t="s">
        <v>11</v>
      </c>
      <c r="B87" s="11" t="s">
        <v>80</v>
      </c>
      <c r="C87" s="5" t="s">
        <v>27</v>
      </c>
      <c r="D87" s="3">
        <v>0</v>
      </c>
      <c r="E87" s="196"/>
      <c r="F87" s="12">
        <f>D87*E87</f>
        <v>0</v>
      </c>
    </row>
    <row r="88" spans="1:10" ht="12.75">
      <c r="A88" s="2"/>
      <c r="B88" s="11"/>
      <c r="C88" s="5"/>
      <c r="D88" s="3"/>
      <c r="E88" s="196"/>
      <c r="F88" s="12"/>
    </row>
    <row r="89" spans="1:10" ht="38.25">
      <c r="A89" s="2" t="s">
        <v>12</v>
      </c>
      <c r="B89" s="159" t="s">
        <v>154</v>
      </c>
      <c r="C89" s="4" t="s">
        <v>54</v>
      </c>
      <c r="D89" s="3">
        <v>0</v>
      </c>
      <c r="E89" s="196"/>
      <c r="F89" s="12">
        <f>D89*E89</f>
        <v>0</v>
      </c>
    </row>
    <row r="90" spans="1:10" ht="12.75">
      <c r="A90" s="2"/>
      <c r="B90" s="11"/>
      <c r="C90" s="4"/>
      <c r="D90" s="3"/>
      <c r="E90" s="196"/>
      <c r="F90" s="12"/>
    </row>
    <row r="91" spans="1:10" ht="102">
      <c r="A91" s="2" t="s">
        <v>13</v>
      </c>
      <c r="B91" s="160" t="s">
        <v>155</v>
      </c>
      <c r="C91" s="4" t="s">
        <v>54</v>
      </c>
      <c r="D91" s="3">
        <v>0</v>
      </c>
      <c r="E91" s="196"/>
      <c r="F91" s="12">
        <f>D91*E91</f>
        <v>0</v>
      </c>
    </row>
    <row r="92" spans="1:10" ht="12.75">
      <c r="A92" s="2"/>
      <c r="B92" s="11"/>
      <c r="C92" s="5"/>
      <c r="D92" s="3"/>
      <c r="E92" s="41"/>
      <c r="F92" s="12"/>
    </row>
    <row r="93" spans="1:10" ht="14.25" customHeight="1">
      <c r="A93" s="2" t="s">
        <v>14</v>
      </c>
      <c r="B93" s="11" t="s">
        <v>29</v>
      </c>
      <c r="C93" s="4" t="s">
        <v>27</v>
      </c>
      <c r="D93" s="3">
        <v>26.33</v>
      </c>
      <c r="E93" s="185"/>
      <c r="F93" s="12">
        <f>D93*E93</f>
        <v>0</v>
      </c>
    </row>
    <row r="94" spans="1:10" ht="14.25" customHeight="1">
      <c r="A94" s="2"/>
      <c r="B94" s="11"/>
      <c r="C94" s="4"/>
      <c r="D94" s="3"/>
      <c r="E94" s="42"/>
      <c r="F94" s="12"/>
    </row>
    <row r="95" spans="1:10" ht="41.25" customHeight="1">
      <c r="A95" s="127">
        <v>10</v>
      </c>
      <c r="B95" s="130" t="s">
        <v>85</v>
      </c>
      <c r="C95" s="4" t="s">
        <v>54</v>
      </c>
      <c r="D95" s="3"/>
      <c r="E95" s="185"/>
      <c r="F95" s="194">
        <f>SUM(F74:F93)*0.1</f>
        <v>0</v>
      </c>
    </row>
    <row r="96" spans="1:10" ht="14.25" customHeight="1">
      <c r="A96" s="2"/>
      <c r="B96" s="11"/>
      <c r="C96" s="4"/>
      <c r="D96" s="3"/>
      <c r="E96" s="42"/>
      <c r="F96" s="12"/>
    </row>
    <row r="97" spans="1:6" ht="14.25" customHeight="1">
      <c r="A97" s="2"/>
      <c r="B97" s="59" t="s">
        <v>60</v>
      </c>
      <c r="C97" s="45" t="s">
        <v>40</v>
      </c>
      <c r="D97" s="86"/>
      <c r="E97" s="187"/>
      <c r="F97" s="47">
        <f>SUM(F74:F95)</f>
        <v>0</v>
      </c>
    </row>
    <row r="98" spans="1:6" ht="18.75">
      <c r="A98" s="2"/>
      <c r="B98" s="57"/>
      <c r="C98" s="58"/>
      <c r="D98" s="85"/>
      <c r="E98" s="41"/>
      <c r="F98" s="51"/>
    </row>
    <row r="99" spans="1:6" ht="18.75">
      <c r="A99" s="2"/>
      <c r="B99" s="57"/>
      <c r="C99" s="58"/>
      <c r="D99" s="85"/>
      <c r="E99" s="41"/>
      <c r="F99" s="51"/>
    </row>
    <row r="100" spans="1:6" ht="15.75">
      <c r="A100" s="60" t="s">
        <v>24</v>
      </c>
      <c r="B100" s="145" t="s">
        <v>59</v>
      </c>
      <c r="C100" s="146"/>
      <c r="D100" s="141"/>
      <c r="E100" s="41"/>
      <c r="F100" s="12"/>
    </row>
    <row r="101" spans="1:6" ht="16.5" customHeight="1">
      <c r="A101" s="60"/>
      <c r="B101" s="218" t="s">
        <v>71</v>
      </c>
      <c r="C101" s="219"/>
      <c r="D101" s="219"/>
      <c r="E101" s="41"/>
      <c r="F101" s="12"/>
    </row>
    <row r="102" spans="1:6" ht="16.5" customHeight="1">
      <c r="A102" s="60"/>
      <c r="B102" s="117"/>
      <c r="C102" s="118"/>
      <c r="D102" s="118"/>
      <c r="E102" s="41"/>
      <c r="F102" s="12"/>
    </row>
    <row r="103" spans="1:6" ht="41.25" customHeight="1">
      <c r="A103" s="60"/>
      <c r="B103" s="154" t="s">
        <v>137</v>
      </c>
      <c r="C103" s="118"/>
      <c r="D103" s="118"/>
      <c r="E103" s="41"/>
      <c r="F103" s="12"/>
    </row>
    <row r="104" spans="1:6" ht="15.75">
      <c r="A104" s="60"/>
      <c r="B104" s="121"/>
      <c r="C104" s="118"/>
      <c r="D104" s="118"/>
      <c r="E104" s="41"/>
      <c r="F104" s="12"/>
    </row>
    <row r="105" spans="1:6" ht="15.75">
      <c r="A105" s="60"/>
      <c r="B105" s="121"/>
      <c r="C105" s="118"/>
      <c r="D105" s="118"/>
      <c r="E105" s="41"/>
      <c r="F105" s="12"/>
    </row>
    <row r="106" spans="1:6" ht="24" customHeight="1">
      <c r="A106" s="2" t="s">
        <v>0</v>
      </c>
      <c r="B106" s="122" t="s">
        <v>82</v>
      </c>
      <c r="C106" s="5" t="s">
        <v>2</v>
      </c>
      <c r="D106" s="3">
        <v>0</v>
      </c>
      <c r="E106" s="41"/>
      <c r="F106" s="12">
        <f>D106*E106</f>
        <v>0</v>
      </c>
    </row>
    <row r="107" spans="1:6" ht="12.75">
      <c r="A107" s="2"/>
      <c r="B107" s="55"/>
      <c r="C107" s="4"/>
      <c r="D107" s="3"/>
      <c r="E107" s="41"/>
      <c r="F107" s="12"/>
    </row>
    <row r="108" spans="1:6" ht="41.25" customHeight="1">
      <c r="A108" s="2" t="s">
        <v>4</v>
      </c>
      <c r="B108" s="122" t="s">
        <v>83</v>
      </c>
      <c r="C108" s="5" t="s">
        <v>7</v>
      </c>
      <c r="D108" s="3">
        <v>0</v>
      </c>
      <c r="E108" s="41"/>
      <c r="F108" s="12">
        <f>D108*E108</f>
        <v>0</v>
      </c>
    </row>
    <row r="109" spans="1:6" ht="12.75">
      <c r="A109" s="2"/>
      <c r="B109" s="122"/>
      <c r="C109" s="5"/>
      <c r="D109" s="3"/>
      <c r="E109" s="41"/>
      <c r="F109" s="12"/>
    </row>
    <row r="110" spans="1:6" ht="38.25">
      <c r="A110" s="76" t="s">
        <v>5</v>
      </c>
      <c r="B110" s="161" t="s">
        <v>149</v>
      </c>
      <c r="C110" s="78" t="s">
        <v>6</v>
      </c>
      <c r="D110" s="3">
        <v>0</v>
      </c>
      <c r="E110" s="41"/>
      <c r="F110" s="12">
        <f>D110*E110</f>
        <v>0</v>
      </c>
    </row>
    <row r="111" spans="1:6" ht="12.75">
      <c r="A111" s="76"/>
      <c r="B111" s="124"/>
      <c r="C111" s="67"/>
      <c r="D111" s="3"/>
      <c r="E111" s="41"/>
      <c r="F111" s="12"/>
    </row>
    <row r="112" spans="1:6" ht="51">
      <c r="A112" s="76" t="s">
        <v>8</v>
      </c>
      <c r="B112" s="162" t="s">
        <v>150</v>
      </c>
      <c r="C112" s="78" t="s">
        <v>6</v>
      </c>
      <c r="D112" s="3">
        <v>0</v>
      </c>
      <c r="E112" s="41"/>
      <c r="F112" s="12">
        <f>D112*E112</f>
        <v>0</v>
      </c>
    </row>
    <row r="113" spans="1:16" ht="12.75">
      <c r="A113" s="76"/>
      <c r="B113" s="124"/>
      <c r="C113" s="78"/>
      <c r="D113" s="3"/>
      <c r="E113" s="41"/>
      <c r="F113" s="12"/>
    </row>
    <row r="114" spans="1:16" ht="38.25">
      <c r="A114" s="76" t="s">
        <v>9</v>
      </c>
      <c r="B114" s="162" t="s">
        <v>151</v>
      </c>
      <c r="C114" s="78" t="s">
        <v>6</v>
      </c>
      <c r="D114" s="3">
        <v>0</v>
      </c>
      <c r="E114" s="41"/>
      <c r="F114" s="12">
        <f>D114*E114</f>
        <v>0</v>
      </c>
    </row>
    <row r="115" spans="1:16" ht="12.75">
      <c r="A115" s="76"/>
      <c r="B115" s="162"/>
      <c r="C115" s="78"/>
      <c r="D115" s="3"/>
      <c r="E115" s="41"/>
      <c r="F115" s="12"/>
    </row>
    <row r="116" spans="1:16" ht="38.25">
      <c r="A116" s="76" t="s">
        <v>11</v>
      </c>
      <c r="B116" s="163" t="s">
        <v>152</v>
      </c>
      <c r="C116" s="78" t="s">
        <v>7</v>
      </c>
      <c r="D116" s="3">
        <v>0</v>
      </c>
      <c r="E116" s="41"/>
      <c r="F116" s="12">
        <f>D116*E116</f>
        <v>0</v>
      </c>
    </row>
    <row r="117" spans="1:16" ht="12.75" customHeight="1">
      <c r="A117" s="2"/>
      <c r="B117" s="122"/>
      <c r="C117" s="5"/>
      <c r="D117" s="3"/>
      <c r="E117" s="41"/>
      <c r="F117" s="12"/>
    </row>
    <row r="118" spans="1:16" ht="42.75" customHeight="1">
      <c r="A118" s="2" t="s">
        <v>8</v>
      </c>
      <c r="B118" s="122" t="s">
        <v>122</v>
      </c>
      <c r="C118" s="5" t="s">
        <v>7</v>
      </c>
      <c r="D118" s="3">
        <v>0</v>
      </c>
      <c r="E118" s="41"/>
      <c r="F118" s="12">
        <f>D118*E118</f>
        <v>0</v>
      </c>
    </row>
    <row r="119" spans="1:16" ht="12.75">
      <c r="A119" s="2"/>
      <c r="B119" s="122"/>
      <c r="C119" s="5"/>
      <c r="D119" s="3"/>
      <c r="E119" s="41"/>
      <c r="F119" s="12"/>
    </row>
    <row r="120" spans="1:16" ht="26.25" customHeight="1">
      <c r="A120" s="2" t="s">
        <v>9</v>
      </c>
      <c r="B120" s="122" t="s">
        <v>84</v>
      </c>
      <c r="C120" s="129" t="s">
        <v>7</v>
      </c>
      <c r="D120" s="3">
        <v>0</v>
      </c>
      <c r="E120" s="41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41.25" customHeight="1">
      <c r="A122" s="2" t="s">
        <v>11</v>
      </c>
      <c r="B122" s="122" t="s">
        <v>76</v>
      </c>
      <c r="C122" s="5" t="s">
        <v>7</v>
      </c>
      <c r="D122" s="3">
        <f>D120</f>
        <v>0</v>
      </c>
      <c r="E122" s="41"/>
      <c r="F122" s="12">
        <f>D122*E122</f>
        <v>0</v>
      </c>
    </row>
    <row r="123" spans="1:16" ht="12.75" customHeight="1">
      <c r="A123" s="2"/>
      <c r="B123" s="11"/>
      <c r="C123" s="5"/>
      <c r="D123" s="3"/>
      <c r="E123" s="41"/>
      <c r="F123" s="12"/>
    </row>
    <row r="124" spans="1:16" ht="41.25" customHeight="1">
      <c r="A124" s="2" t="s">
        <v>12</v>
      </c>
      <c r="B124" s="122" t="s">
        <v>79</v>
      </c>
      <c r="C124" s="5" t="s">
        <v>7</v>
      </c>
      <c r="D124" s="3">
        <f>D120</f>
        <v>0</v>
      </c>
      <c r="E124" s="41"/>
      <c r="F124" s="12">
        <f>D124*E124</f>
        <v>0</v>
      </c>
    </row>
    <row r="125" spans="1:16" ht="13.5" customHeight="1">
      <c r="A125" s="2"/>
      <c r="B125" s="11"/>
      <c r="C125" s="4"/>
      <c r="D125" s="3"/>
      <c r="E125" s="41"/>
      <c r="F125" s="12"/>
    </row>
    <row r="126" spans="1:16" ht="64.5" customHeight="1">
      <c r="A126" s="2" t="s">
        <v>13</v>
      </c>
      <c r="B126" s="122" t="s">
        <v>86</v>
      </c>
      <c r="C126" s="5" t="s">
        <v>6</v>
      </c>
      <c r="D126" s="3">
        <v>0</v>
      </c>
      <c r="E126" s="41"/>
      <c r="F126" s="12">
        <f>D126*E126</f>
        <v>0</v>
      </c>
    </row>
    <row r="127" spans="1:16" ht="14.25" customHeight="1">
      <c r="A127" s="2"/>
      <c r="B127" s="11"/>
      <c r="C127" s="5"/>
      <c r="D127" s="3"/>
      <c r="E127" s="41"/>
      <c r="F127" s="12"/>
    </row>
    <row r="128" spans="1:16" ht="69" customHeight="1">
      <c r="A128" s="2" t="s">
        <v>14</v>
      </c>
      <c r="B128" s="137" t="s">
        <v>95</v>
      </c>
      <c r="C128" s="5" t="s">
        <v>7</v>
      </c>
      <c r="D128" s="3">
        <v>0</v>
      </c>
      <c r="E128" s="41"/>
      <c r="F128" s="12">
        <f>D128*E128</f>
        <v>0</v>
      </c>
      <c r="I128" s="63"/>
      <c r="J128" s="64"/>
      <c r="N128" s="3"/>
      <c r="O128" s="65"/>
      <c r="P128" s="66"/>
    </row>
    <row r="129" spans="1:16" ht="15.7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ht="39.75" customHeight="1">
      <c r="A130" s="127">
        <v>10</v>
      </c>
      <c r="B130" s="130" t="s">
        <v>85</v>
      </c>
      <c r="C130" s="4" t="s">
        <v>54</v>
      </c>
      <c r="D130" s="3"/>
      <c r="E130" s="185"/>
      <c r="F130" s="194">
        <f>SUM(F106:F127)*0.1</f>
        <v>0</v>
      </c>
      <c r="I130" s="63"/>
      <c r="J130" s="64"/>
      <c r="N130" s="3"/>
      <c r="O130" s="65"/>
      <c r="P130" s="66"/>
    </row>
    <row r="131" spans="1:16" ht="15" customHeight="1">
      <c r="A131" s="2"/>
      <c r="B131" s="11"/>
      <c r="C131" s="5"/>
      <c r="D131" s="3"/>
      <c r="E131" s="41"/>
      <c r="F131" s="12"/>
      <c r="I131" s="63"/>
      <c r="J131" s="64"/>
      <c r="N131" s="3"/>
      <c r="O131" s="65"/>
      <c r="P131" s="66"/>
    </row>
    <row r="132" spans="1:16" customFormat="1" ht="15" customHeight="1">
      <c r="A132" s="2"/>
      <c r="B132" s="59" t="s">
        <v>74</v>
      </c>
      <c r="C132" s="45" t="s">
        <v>40</v>
      </c>
      <c r="D132" s="86"/>
      <c r="E132" s="188"/>
      <c r="F132" s="47">
        <f>SUM(F106:F131)</f>
        <v>0</v>
      </c>
      <c r="G132" s="96"/>
      <c r="H132" s="95"/>
    </row>
    <row r="133" spans="1:16" ht="18.75">
      <c r="A133" s="2"/>
      <c r="B133" s="57"/>
      <c r="C133" s="49"/>
      <c r="D133" s="85"/>
      <c r="E133" s="83"/>
      <c r="F133" s="51"/>
      <c r="I133" s="63"/>
      <c r="J133" s="64"/>
    </row>
    <row r="134" spans="1:16" ht="18.75">
      <c r="A134" s="2"/>
      <c r="B134" s="57"/>
      <c r="C134" s="49"/>
      <c r="D134" s="85"/>
      <c r="E134" s="83"/>
      <c r="F134" s="51"/>
      <c r="I134" s="63"/>
      <c r="J134" s="64"/>
    </row>
    <row r="135" spans="1:16" ht="15.75">
      <c r="A135" s="60" t="s">
        <v>25</v>
      </c>
      <c r="B135" s="61" t="s">
        <v>61</v>
      </c>
      <c r="C135" s="5"/>
      <c r="D135" s="3"/>
      <c r="E135" s="41"/>
      <c r="F135" s="12"/>
      <c r="I135" s="63"/>
      <c r="J135" s="64"/>
    </row>
    <row r="136" spans="1:16" ht="15">
      <c r="A136" s="97"/>
      <c r="B136" s="214"/>
      <c r="C136" s="215"/>
      <c r="D136" s="215"/>
      <c r="E136" s="95" t="s">
        <v>63</v>
      </c>
      <c r="F136" s="96"/>
      <c r="I136" s="63"/>
      <c r="J136" s="64"/>
    </row>
    <row r="137" spans="1:16" ht="12.75">
      <c r="A137" s="2"/>
      <c r="B137" s="11"/>
      <c r="C137" s="4"/>
      <c r="D137" s="3"/>
      <c r="E137" s="41"/>
      <c r="F137" s="12"/>
      <c r="I137" s="63"/>
      <c r="J137" s="64"/>
    </row>
    <row r="138" spans="1:16" ht="12.75">
      <c r="A138" s="2" t="s">
        <v>0</v>
      </c>
      <c r="B138" s="11" t="s">
        <v>16</v>
      </c>
      <c r="C138" s="4" t="s">
        <v>17</v>
      </c>
      <c r="D138" s="15">
        <v>8</v>
      </c>
      <c r="E138" s="185"/>
      <c r="F138" s="12">
        <f>D138*E138</f>
        <v>0</v>
      </c>
      <c r="I138" s="63"/>
      <c r="J138" s="64"/>
    </row>
    <row r="139" spans="1:16" ht="12.75">
      <c r="A139" s="2"/>
      <c r="B139" s="11"/>
      <c r="C139" s="4"/>
      <c r="D139" s="15"/>
      <c r="E139" s="41"/>
      <c r="F139" s="12"/>
      <c r="I139" s="63"/>
      <c r="J139" s="64"/>
    </row>
    <row r="140" spans="1:16" ht="25.5">
      <c r="A140" s="2" t="s">
        <v>4</v>
      </c>
      <c r="B140" s="120" t="s">
        <v>88</v>
      </c>
      <c r="C140" s="4" t="s">
        <v>17</v>
      </c>
      <c r="D140" s="15">
        <v>0</v>
      </c>
      <c r="E140" s="41"/>
      <c r="F140" s="12">
        <f>D140*E140</f>
        <v>0</v>
      </c>
      <c r="I140" s="63"/>
      <c r="J140" s="64"/>
    </row>
    <row r="141" spans="1:16" ht="12.75">
      <c r="A141" s="2"/>
      <c r="B141" s="120"/>
      <c r="C141" s="4"/>
      <c r="D141" s="4"/>
      <c r="E141" s="4"/>
      <c r="F141" s="4"/>
      <c r="I141" s="63"/>
      <c r="J141" s="64"/>
    </row>
    <row r="142" spans="1:16" ht="25.5">
      <c r="A142" s="2" t="s">
        <v>5</v>
      </c>
      <c r="B142" s="122" t="s">
        <v>89</v>
      </c>
      <c r="C142" s="4" t="s">
        <v>17</v>
      </c>
      <c r="D142" s="15">
        <v>0</v>
      </c>
      <c r="E142" s="41"/>
      <c r="F142" s="12">
        <f>D142*E142</f>
        <v>0</v>
      </c>
    </row>
    <row r="143" spans="1:16" ht="15.75" customHeight="1">
      <c r="A143" s="2"/>
      <c r="B143" s="11"/>
      <c r="C143" s="4"/>
      <c r="D143" s="3"/>
      <c r="E143" s="41"/>
      <c r="F143" s="12"/>
    </row>
    <row r="144" spans="1:16" ht="25.5">
      <c r="A144" s="2" t="s">
        <v>8</v>
      </c>
      <c r="B144" s="164" t="s">
        <v>153</v>
      </c>
      <c r="C144" s="165" t="s">
        <v>2</v>
      </c>
      <c r="D144" s="3">
        <v>26.33</v>
      </c>
      <c r="E144" s="185"/>
      <c r="F144" s="12">
        <f>D144*E144</f>
        <v>0</v>
      </c>
    </row>
    <row r="145" spans="1:6" ht="15.75" customHeight="1">
      <c r="A145" s="2"/>
      <c r="B145" s="11"/>
      <c r="C145" s="4"/>
      <c r="D145" s="3"/>
      <c r="E145" s="41"/>
      <c r="F145" s="12"/>
    </row>
    <row r="146" spans="1:6" ht="12.75">
      <c r="A146" s="2" t="s">
        <v>9</v>
      </c>
      <c r="B146" s="11" t="s">
        <v>32</v>
      </c>
      <c r="C146" s="4" t="s">
        <v>10</v>
      </c>
      <c r="D146" s="3">
        <f>D13</f>
        <v>26.33</v>
      </c>
      <c r="E146" s="185"/>
      <c r="F146" s="12">
        <f>D146*E146</f>
        <v>0</v>
      </c>
    </row>
    <row r="147" spans="1:6" ht="14.25" customHeight="1">
      <c r="A147" s="2"/>
      <c r="B147" s="11"/>
      <c r="C147" s="4"/>
      <c r="D147" s="3"/>
      <c r="E147" s="41"/>
      <c r="F147" s="12"/>
    </row>
    <row r="148" spans="1:6" ht="14.25" customHeight="1">
      <c r="A148" s="2" t="s">
        <v>11</v>
      </c>
      <c r="B148" s="11" t="s">
        <v>31</v>
      </c>
      <c r="C148" s="4" t="s">
        <v>3</v>
      </c>
      <c r="D148" s="3">
        <v>1</v>
      </c>
      <c r="E148" s="185"/>
      <c r="F148" s="12">
        <f>D148*E148</f>
        <v>0</v>
      </c>
    </row>
    <row r="149" spans="1:6" ht="16.5" customHeight="1">
      <c r="A149" s="2"/>
      <c r="B149" s="11"/>
      <c r="C149" s="4"/>
      <c r="D149" s="3"/>
      <c r="E149" s="41"/>
      <c r="F149" s="12"/>
    </row>
    <row r="150" spans="1:6" ht="25.5">
      <c r="A150" s="2" t="s">
        <v>12</v>
      </c>
      <c r="B150" s="11" t="s">
        <v>30</v>
      </c>
      <c r="C150" s="4" t="s">
        <v>10</v>
      </c>
      <c r="D150" s="3">
        <f>D146</f>
        <v>26.33</v>
      </c>
      <c r="E150" s="185"/>
      <c r="F150" s="12">
        <f>D150*E150</f>
        <v>0</v>
      </c>
    </row>
    <row r="151" spans="1:6" ht="12.75">
      <c r="A151" s="2"/>
      <c r="B151" s="11"/>
      <c r="C151" s="4"/>
      <c r="D151" s="3"/>
      <c r="E151" s="131"/>
      <c r="F151" s="12"/>
    </row>
    <row r="152" spans="1:6" ht="102">
      <c r="A152" s="2" t="s">
        <v>13</v>
      </c>
      <c r="B152" s="166" t="s">
        <v>163</v>
      </c>
      <c r="C152" s="4" t="s">
        <v>54</v>
      </c>
      <c r="D152" s="3">
        <v>1</v>
      </c>
      <c r="E152" s="184"/>
      <c r="F152" s="12">
        <f>D152*E152</f>
        <v>0</v>
      </c>
    </row>
    <row r="153" spans="1:6" ht="15">
      <c r="A153" s="2"/>
      <c r="B153" s="11"/>
      <c r="C153" s="125"/>
      <c r="D153" s="3"/>
      <c r="E153" s="131"/>
      <c r="F153" s="12"/>
    </row>
    <row r="154" spans="1:6" ht="27" customHeight="1">
      <c r="A154" s="2" t="s">
        <v>14</v>
      </c>
      <c r="B154" s="11" t="s">
        <v>64</v>
      </c>
      <c r="C154" s="4" t="s">
        <v>54</v>
      </c>
      <c r="D154" s="3">
        <v>2</v>
      </c>
      <c r="E154" s="184"/>
      <c r="F154" s="12">
        <f>D154*E154</f>
        <v>0</v>
      </c>
    </row>
    <row r="155" spans="1:6" ht="11.25" customHeight="1">
      <c r="A155" s="2"/>
      <c r="B155" s="11"/>
      <c r="C155" s="125"/>
      <c r="D155" s="15"/>
      <c r="E155" s="41"/>
      <c r="F155" s="12"/>
    </row>
    <row r="156" spans="1:6" ht="25.5">
      <c r="A156" s="2" t="s">
        <v>18</v>
      </c>
      <c r="B156" s="124" t="s">
        <v>166</v>
      </c>
      <c r="C156" s="125"/>
      <c r="D156" s="198"/>
      <c r="E156" s="197"/>
      <c r="F156" s="220"/>
    </row>
    <row r="157" spans="1:6" ht="15.75">
      <c r="A157" s="60"/>
      <c r="B157" s="70" t="s">
        <v>50</v>
      </c>
      <c r="C157" s="4" t="s">
        <v>40</v>
      </c>
      <c r="D157" s="198"/>
      <c r="E157" s="186"/>
      <c r="F157" s="220">
        <f>E157</f>
        <v>0</v>
      </c>
    </row>
    <row r="158" spans="1:6" ht="15.75">
      <c r="A158" s="60"/>
      <c r="B158" s="70"/>
      <c r="C158" s="4"/>
      <c r="D158" s="198"/>
      <c r="E158" s="197"/>
      <c r="F158" s="220"/>
    </row>
    <row r="159" spans="1:6" ht="18.75">
      <c r="A159" s="4"/>
      <c r="B159" s="59" t="s">
        <v>62</v>
      </c>
      <c r="C159" s="126" t="s">
        <v>40</v>
      </c>
      <c r="D159" s="199"/>
      <c r="E159" s="200"/>
      <c r="F159" s="221">
        <f>SUM(F138:F157)</f>
        <v>0</v>
      </c>
    </row>
    <row r="160" spans="1:6" ht="18.75">
      <c r="A160" s="4"/>
      <c r="B160" s="57"/>
      <c r="C160" s="49"/>
      <c r="D160" s="85"/>
      <c r="E160" s="69"/>
      <c r="F160" s="51"/>
    </row>
    <row r="161" spans="1:16" ht="15.75" customHeight="1">
      <c r="A161" s="88"/>
      <c r="B161" s="70"/>
      <c r="C161" s="49"/>
      <c r="D161" s="87"/>
      <c r="E161" s="69"/>
      <c r="F161" s="51"/>
    </row>
    <row r="162" spans="1:16" ht="15" customHeight="1">
      <c r="A162" s="88"/>
      <c r="B162" s="81" t="s">
        <v>101</v>
      </c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8">
      <c r="A163" s="88"/>
      <c r="B163" s="81" t="s">
        <v>176</v>
      </c>
      <c r="C163" s="49"/>
      <c r="D163" s="87"/>
      <c r="E163" s="69"/>
      <c r="F163" s="51"/>
    </row>
    <row r="164" spans="1:16" ht="15" customHeight="1">
      <c r="A164" s="88"/>
      <c r="B164" s="70"/>
      <c r="C164" s="49"/>
      <c r="D164" s="87"/>
      <c r="E164" s="69"/>
      <c r="F164" s="51"/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5" customHeight="1">
      <c r="A166" s="90" t="s">
        <v>65</v>
      </c>
      <c r="B166" s="44" t="s">
        <v>39</v>
      </c>
      <c r="C166" s="45" t="s">
        <v>40</v>
      </c>
      <c r="D166" s="46"/>
      <c r="E166" s="82"/>
      <c r="F166" s="47">
        <f>SUM(F31)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22</v>
      </c>
      <c r="B168" s="59" t="s">
        <v>44</v>
      </c>
      <c r="C168" s="45" t="s">
        <v>40</v>
      </c>
      <c r="D168" s="86"/>
      <c r="E168" s="82"/>
      <c r="F168" s="47">
        <f>SUM(F67)</f>
        <v>0</v>
      </c>
    </row>
    <row r="169" spans="1:16" ht="18.75">
      <c r="A169" s="90"/>
      <c r="B169" s="57"/>
      <c r="C169" s="49"/>
      <c r="D169" s="85"/>
      <c r="E169" s="83"/>
      <c r="F169" s="51"/>
    </row>
    <row r="170" spans="1:16" ht="15" customHeight="1">
      <c r="A170" s="90" t="s">
        <v>23</v>
      </c>
      <c r="B170" s="59" t="s">
        <v>75</v>
      </c>
      <c r="C170" s="45" t="s">
        <v>40</v>
      </c>
      <c r="D170" s="86"/>
      <c r="E170" s="82"/>
      <c r="F170" s="47">
        <f>F97</f>
        <v>0</v>
      </c>
      <c r="I170" s="63"/>
      <c r="J170" s="64"/>
      <c r="N170" s="3"/>
      <c r="O170" s="65"/>
      <c r="P170" s="66"/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24</v>
      </c>
      <c r="B172" s="59" t="s">
        <v>55</v>
      </c>
      <c r="C172" s="45" t="s">
        <v>40</v>
      </c>
      <c r="D172" s="86"/>
      <c r="E172" s="82"/>
      <c r="F172" s="47">
        <f>F132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8.75">
      <c r="A174" s="90" t="s">
        <v>25</v>
      </c>
      <c r="B174" s="59" t="s">
        <v>51</v>
      </c>
      <c r="C174" s="45" t="s">
        <v>40</v>
      </c>
      <c r="D174" s="86"/>
      <c r="E174" s="17"/>
      <c r="F174" s="47">
        <f>SUM(F159)</f>
        <v>0</v>
      </c>
    </row>
    <row r="175" spans="1:16" ht="15.75">
      <c r="A175" s="88"/>
      <c r="B175" s="70"/>
      <c r="C175" s="49"/>
      <c r="D175" s="87"/>
      <c r="E175" s="69"/>
      <c r="F175" s="51"/>
    </row>
    <row r="176" spans="1:16" ht="15">
      <c r="A176" s="2"/>
      <c r="B176" s="70"/>
      <c r="C176" s="49"/>
      <c r="D176" s="87"/>
      <c r="E176" s="1"/>
      <c r="F176" s="51"/>
      <c r="G176" s="67"/>
      <c r="H176" s="67"/>
      <c r="I176" s="67"/>
      <c r="J176" s="67"/>
      <c r="K176" s="67"/>
    </row>
    <row r="177" spans="1:11" ht="17.25" thickBot="1">
      <c r="A177" s="2"/>
      <c r="B177" s="71" t="s">
        <v>45</v>
      </c>
      <c r="C177" s="72" t="s">
        <v>40</v>
      </c>
      <c r="D177" s="89"/>
      <c r="E177" s="73"/>
      <c r="F177" s="74">
        <f>SUM(F166:F175)</f>
        <v>0</v>
      </c>
      <c r="G177" s="67"/>
      <c r="H177" s="67"/>
      <c r="I177" s="67"/>
      <c r="J177" s="67"/>
      <c r="K177" s="67"/>
    </row>
    <row r="178" spans="1:11" ht="17.25" thickTop="1">
      <c r="A178" s="2"/>
      <c r="B178" s="75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15.75">
      <c r="A179" s="88"/>
      <c r="B179" s="91" t="s">
        <v>73</v>
      </c>
      <c r="C179" s="45" t="s">
        <v>40</v>
      </c>
      <c r="D179" s="77"/>
      <c r="E179" s="17"/>
      <c r="F179" s="47">
        <f>(F177)*0.22</f>
        <v>0</v>
      </c>
      <c r="G179" s="67"/>
      <c r="H179" s="67"/>
      <c r="I179" s="67"/>
      <c r="J179" s="67"/>
      <c r="K179" s="67"/>
    </row>
    <row r="180" spans="1:11" ht="15.75">
      <c r="A180" s="88"/>
      <c r="B180" s="70"/>
      <c r="C180" s="49"/>
      <c r="D180" s="87"/>
      <c r="E180" s="69"/>
      <c r="F180" s="51"/>
      <c r="G180" s="67"/>
      <c r="H180" s="67"/>
      <c r="I180" s="67"/>
      <c r="J180" s="67"/>
      <c r="K180" s="67"/>
    </row>
    <row r="181" spans="1:11" ht="33.75" thickBot="1">
      <c r="A181" s="2"/>
      <c r="B181" s="71" t="s">
        <v>177</v>
      </c>
      <c r="C181" s="72" t="s">
        <v>40</v>
      </c>
      <c r="D181" s="89"/>
      <c r="E181" s="73"/>
      <c r="F181" s="74">
        <f>SUM(F177:F179)</f>
        <v>0</v>
      </c>
      <c r="G181" s="67"/>
      <c r="H181" s="67"/>
      <c r="I181" s="67"/>
      <c r="J181" s="67"/>
      <c r="K181" s="67"/>
    </row>
    <row r="182" spans="1:11" ht="13.5" thickTop="1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8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8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0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0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76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76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  <c r="G1155" s="67"/>
      <c r="H1155" s="67"/>
      <c r="I1155" s="67"/>
      <c r="J1155" s="67"/>
      <c r="K1155" s="67"/>
    </row>
    <row r="1156" spans="1:11" ht="12.75">
      <c r="A1156" s="24"/>
      <c r="B1156" s="79"/>
      <c r="C1156" s="78"/>
      <c r="D1156" s="87"/>
      <c r="E1156" s="69"/>
      <c r="F1156" s="69"/>
      <c r="G1156" s="67"/>
      <c r="H1156" s="67"/>
      <c r="I1156" s="67"/>
      <c r="J1156" s="67"/>
      <c r="K1156" s="67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A1164" s="24"/>
      <c r="B1164" s="79"/>
      <c r="C1164" s="78"/>
      <c r="D1164" s="87"/>
      <c r="E1164" s="69"/>
      <c r="F1164" s="69"/>
    </row>
    <row r="1165" spans="1:11" ht="12.75">
      <c r="A1165" s="24"/>
      <c r="B1165" s="79"/>
      <c r="C1165" s="78"/>
      <c r="D1165" s="87"/>
      <c r="E1165" s="69"/>
      <c r="F1165" s="69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 ht="12.75">
      <c r="B1616" s="55"/>
      <c r="C1616" s="5"/>
      <c r="D1616" s="3"/>
      <c r="E1616" s="1"/>
      <c r="F1616" s="1"/>
    </row>
    <row r="1617" spans="1:16" ht="12.75">
      <c r="B1617" s="55"/>
      <c r="C1617" s="5"/>
      <c r="D1617" s="3"/>
      <c r="E1617" s="1"/>
      <c r="F1617" s="1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>
      <c r="C1629" s="80"/>
    </row>
    <row r="1630" spans="1:16">
      <c r="C1630" s="80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1:16" s="6" customFormat="1">
      <c r="A2864" s="9"/>
      <c r="B2864" s="10"/>
      <c r="C2864" s="80"/>
      <c r="E2864" s="7"/>
      <c r="F2864" s="7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1:16" s="6" customFormat="1">
      <c r="A2865" s="9"/>
      <c r="B2865" s="10"/>
      <c r="C2865" s="80"/>
      <c r="E2865" s="7"/>
      <c r="F2865" s="7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</sheetData>
  <sheetProtection algorithmName="SHA-512" hashValue="vZ7Y1NK5T7eQyKv8CLY3A8vMVSDGZ7fU9tTfa7JSXMPlJ9eiPkT2+UAatT/a+9iMVTHB3u0A0jQ6PvsYhlqkGA==" saltValue="z0vfATHHaMHDyC2n2FZ0bg==" spinCount="100000" sheet="1"/>
  <mergeCells count="3">
    <mergeCell ref="B6:D6"/>
    <mergeCell ref="B101:D101"/>
    <mergeCell ref="B136:D136"/>
  </mergeCells>
  <pageMargins left="0.98425196850393704" right="0.74803149606299213" top="0.98425196850393704" bottom="0.98425196850393704" header="0" footer="0"/>
  <pageSetup paperSize="9" scale="72" firstPageNumber="2" orientation="portrait" useFirstPageNumber="1" horizontalDpi="4294967292" r:id="rId1"/>
  <headerFooter alignWithMargins="0">
    <oddHeader xml:space="preserve">&amp;C&amp;8OCENA VREDNOSTI&amp;R&amp;8AGLOMERACIJA - Vojnik
KANAL Arclin 3.1
</oddHeader>
    <oddFooter>&amp;C&amp;P</oddFooter>
  </headerFooter>
  <rowBreaks count="5" manualBreakCount="5">
    <brk id="32" max="6" man="1"/>
    <brk id="68" max="6" man="1"/>
    <brk id="98" max="6" man="1"/>
    <brk id="133" max="6" man="1"/>
    <brk id="160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P2865"/>
  <sheetViews>
    <sheetView view="pageBreakPreview" topLeftCell="A148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103</v>
      </c>
      <c r="B6" s="210" t="s">
        <v>102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127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104.37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v>104.37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v>104.37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5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6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51">
      <c r="A25" s="2"/>
      <c r="B25" s="11" t="s">
        <v>48</v>
      </c>
      <c r="C25" s="4" t="s">
        <v>2</v>
      </c>
      <c r="D25" s="3">
        <v>104.37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38.25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38.25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5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25.5">
      <c r="A37" s="2" t="s">
        <v>0</v>
      </c>
      <c r="B37" s="54" t="s">
        <v>41</v>
      </c>
      <c r="C37" s="5" t="s">
        <v>6</v>
      </c>
      <c r="D37" s="84">
        <v>0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189.57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21.06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0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>
      <c r="A49" s="2" t="s">
        <v>5</v>
      </c>
      <c r="B49" s="13" t="s">
        <v>66</v>
      </c>
      <c r="C49" s="4" t="s">
        <v>7</v>
      </c>
      <c r="D49" s="3">
        <v>333.94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109.59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21.89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v>21.89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1">
      <c r="A57" s="2" t="s">
        <v>12</v>
      </c>
      <c r="B57" s="11" t="s">
        <v>162</v>
      </c>
      <c r="C57" s="5" t="s">
        <v>6</v>
      </c>
      <c r="D57" s="3">
        <v>64.569999999999993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1">
      <c r="A59" s="2" t="s">
        <v>13</v>
      </c>
      <c r="B59" s="134" t="s">
        <v>92</v>
      </c>
      <c r="C59" s="5" t="s">
        <v>6</v>
      </c>
      <c r="D59" s="3">
        <v>69.73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">
      <c r="A61" s="2" t="s">
        <v>14</v>
      </c>
      <c r="B61" s="11" t="s">
        <v>93</v>
      </c>
      <c r="C61" s="5" t="s">
        <v>6</v>
      </c>
      <c r="D61" s="3">
        <v>140.88999999999999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>
      <c r="A65" s="2"/>
      <c r="B65" s="59" t="s">
        <v>44</v>
      </c>
      <c r="C65" s="45" t="s">
        <v>40</v>
      </c>
      <c r="D65" s="86"/>
      <c r="E65" s="82"/>
      <c r="F65" s="47">
        <f>SUM(F37:F63)</f>
        <v>0</v>
      </c>
    </row>
    <row r="66" spans="1:6" ht="18.75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76.5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104.37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3.75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0</v>
      </c>
      <c r="E75" s="184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2.75">
      <c r="A78" s="2"/>
      <c r="B78" s="13" t="s">
        <v>69</v>
      </c>
      <c r="C78" s="4" t="s">
        <v>3</v>
      </c>
      <c r="D78" s="3">
        <v>4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38.25">
      <c r="A80" s="2" t="s">
        <v>8</v>
      </c>
      <c r="B80" s="62" t="s">
        <v>96</v>
      </c>
      <c r="C80" s="5"/>
      <c r="D80" s="3"/>
      <c r="E80" s="131"/>
      <c r="F80" s="12"/>
    </row>
    <row r="81" spans="1:10" ht="12.75">
      <c r="A81" s="2"/>
      <c r="B81" s="13" t="s">
        <v>69</v>
      </c>
      <c r="C81" s="4" t="s">
        <v>3</v>
      </c>
      <c r="D81" s="141">
        <v>0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141"/>
      <c r="E82" s="131"/>
      <c r="F82" s="140"/>
    </row>
    <row r="83" spans="1:10" ht="38.25">
      <c r="A83" s="2" t="s">
        <v>9</v>
      </c>
      <c r="B83" s="62" t="s">
        <v>99</v>
      </c>
      <c r="C83" s="4" t="s">
        <v>3</v>
      </c>
      <c r="D83" s="141">
        <v>1</v>
      </c>
      <c r="E83" s="184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0</v>
      </c>
      <c r="E85" s="184"/>
      <c r="F85" s="12">
        <f>D85*E85</f>
        <v>0</v>
      </c>
    </row>
    <row r="86" spans="1:10" ht="12.75">
      <c r="A86" s="2"/>
      <c r="B86" s="11"/>
      <c r="C86" s="5"/>
      <c r="D86" s="3"/>
      <c r="E86" s="41"/>
      <c r="F86" s="12"/>
    </row>
    <row r="87" spans="1:10" ht="38.25">
      <c r="A87" s="2" t="s">
        <v>12</v>
      </c>
      <c r="B87" s="159" t="s">
        <v>154</v>
      </c>
      <c r="C87" s="4" t="s">
        <v>54</v>
      </c>
      <c r="D87" s="3">
        <v>5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2" t="s">
        <v>13</v>
      </c>
      <c r="B89" s="160" t="s">
        <v>155</v>
      </c>
      <c r="C89" s="4" t="s">
        <v>54</v>
      </c>
      <c r="D89" s="3">
        <v>5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25.5">
      <c r="A91" s="2" t="s">
        <v>12</v>
      </c>
      <c r="B91" s="11" t="s">
        <v>29</v>
      </c>
      <c r="C91" s="4" t="s">
        <v>27</v>
      </c>
      <c r="D91" s="3">
        <v>104.37</v>
      </c>
      <c r="E91" s="184"/>
      <c r="F91" s="12">
        <f>D91*E91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41.25" customHeight="1">
      <c r="A93" s="127">
        <v>8</v>
      </c>
      <c r="B93" s="130" t="s">
        <v>85</v>
      </c>
      <c r="C93" s="4" t="s">
        <v>54</v>
      </c>
      <c r="D93" s="3"/>
      <c r="E93" s="185"/>
      <c r="F93" s="128">
        <f>SUM(F72:F91)*0.1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18.75">
      <c r="A95" s="2"/>
      <c r="B95" s="59" t="s">
        <v>60</v>
      </c>
      <c r="C95" s="45" t="s">
        <v>40</v>
      </c>
      <c r="D95" s="86"/>
      <c r="E95" s="17"/>
      <c r="F95" s="47">
        <f>SUM(F72:F93)</f>
        <v>0</v>
      </c>
    </row>
    <row r="96" spans="1:10" ht="18.75">
      <c r="A96" s="2"/>
      <c r="B96" s="57"/>
      <c r="C96" s="58"/>
      <c r="D96" s="85"/>
      <c r="E96" s="41"/>
      <c r="F96" s="51"/>
    </row>
    <row r="97" spans="1:6" ht="18" customHeight="1">
      <c r="A97" s="2"/>
      <c r="B97" s="57"/>
      <c r="C97" s="58"/>
      <c r="D97" s="85"/>
      <c r="E97" s="41"/>
      <c r="F97" s="51"/>
    </row>
    <row r="98" spans="1:6" ht="15.75">
      <c r="A98" s="60" t="s">
        <v>24</v>
      </c>
      <c r="B98" s="61" t="s">
        <v>59</v>
      </c>
      <c r="C98" s="5"/>
      <c r="D98" s="3"/>
      <c r="E98" s="41"/>
      <c r="F98" s="12"/>
    </row>
    <row r="99" spans="1:6" ht="16.5" customHeight="1">
      <c r="A99" s="60"/>
      <c r="B99" s="212" t="s">
        <v>71</v>
      </c>
      <c r="C99" s="213"/>
      <c r="D99" s="213"/>
      <c r="E99" s="41"/>
      <c r="F99" s="12"/>
    </row>
    <row r="100" spans="1:6" ht="15.75">
      <c r="A100" s="60"/>
      <c r="B100" s="117"/>
      <c r="C100" s="118"/>
      <c r="D100" s="118"/>
      <c r="E100" s="41"/>
      <c r="F100" s="12"/>
    </row>
    <row r="101" spans="1:6" ht="25.5">
      <c r="A101" s="60"/>
      <c r="B101" s="154" t="s">
        <v>100</v>
      </c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5.5">
      <c r="A104" s="2" t="s">
        <v>0</v>
      </c>
      <c r="B104" s="122" t="s">
        <v>82</v>
      </c>
      <c r="C104" s="5" t="s">
        <v>2</v>
      </c>
      <c r="D104" s="3">
        <v>104.37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38.25">
      <c r="A106" s="2" t="s">
        <v>4</v>
      </c>
      <c r="B106" s="122" t="s">
        <v>83</v>
      </c>
      <c r="C106" s="5" t="s">
        <v>7</v>
      </c>
      <c r="D106" s="3">
        <v>321.44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160.72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96.432000000000002</v>
      </c>
      <c r="E110" s="184"/>
      <c r="F110" s="12">
        <f>D110*E110</f>
        <v>0</v>
      </c>
    </row>
    <row r="111" spans="1:6" ht="12.75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64.287999999999997</v>
      </c>
      <c r="E112" s="184"/>
      <c r="F112" s="12">
        <f>D112*E112</f>
        <v>0</v>
      </c>
    </row>
    <row r="113" spans="1:16" ht="13.5" customHeight="1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321.44</v>
      </c>
      <c r="E114" s="184"/>
      <c r="F114" s="12">
        <f>D114*E114</f>
        <v>0</v>
      </c>
    </row>
    <row r="115" spans="1:16" ht="12.75">
      <c r="A115" s="2"/>
      <c r="B115" s="122"/>
      <c r="C115" s="5"/>
      <c r="D115" s="3"/>
      <c r="E115" s="131"/>
      <c r="F115" s="12"/>
    </row>
    <row r="116" spans="1:16" ht="38.25">
      <c r="A116" s="2" t="s">
        <v>12</v>
      </c>
      <c r="B116" s="122" t="s">
        <v>122</v>
      </c>
      <c r="C116" s="5" t="s">
        <v>7</v>
      </c>
      <c r="D116" s="3">
        <v>167.1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5.5">
      <c r="A118" s="2" t="s">
        <v>13</v>
      </c>
      <c r="B118" s="122" t="s">
        <v>84</v>
      </c>
      <c r="C118" s="129" t="s">
        <v>7</v>
      </c>
      <c r="D118" s="3">
        <v>308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38.25">
      <c r="A120" s="2" t="s">
        <v>14</v>
      </c>
      <c r="B120" s="122" t="s">
        <v>76</v>
      </c>
      <c r="C120" s="5" t="s">
        <v>7</v>
      </c>
      <c r="D120" s="3">
        <v>308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38.25">
      <c r="A122" s="2" t="s">
        <v>18</v>
      </c>
      <c r="B122" s="122" t="s">
        <v>79</v>
      </c>
      <c r="C122" s="5" t="s">
        <v>7</v>
      </c>
      <c r="D122" s="3">
        <v>308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3.75">
      <c r="A124" s="2" t="s">
        <v>19</v>
      </c>
      <c r="B124" s="122" t="s">
        <v>86</v>
      </c>
      <c r="C124" s="5" t="s">
        <v>6</v>
      </c>
      <c r="D124" s="3">
        <v>0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76.5">
      <c r="A126" s="2" t="s">
        <v>20</v>
      </c>
      <c r="B126" s="149" t="s">
        <v>95</v>
      </c>
      <c r="C126" s="5" t="s">
        <v>7</v>
      </c>
      <c r="D126" s="3">
        <v>140.9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8.25">
      <c r="A128" s="127">
        <v>13</v>
      </c>
      <c r="B128" s="130" t="s">
        <v>85</v>
      </c>
      <c r="C128" s="4" t="s">
        <v>54</v>
      </c>
      <c r="D128" s="3"/>
      <c r="E128" s="185"/>
      <c r="F128" s="128">
        <f>SUM(F104:F126)*0.1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customFormat="1" ht="18.75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4"/>
      <c r="C134" s="215"/>
      <c r="D134" s="215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104.37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9</v>
      </c>
      <c r="B144" s="11" t="s">
        <v>32</v>
      </c>
      <c r="C144" s="4" t="s">
        <v>10</v>
      </c>
      <c r="D144" s="3">
        <v>104.37</v>
      </c>
      <c r="E144" s="184"/>
      <c r="F144" s="12">
        <f>D144*E144</f>
        <v>0</v>
      </c>
    </row>
    <row r="145" spans="1:6" ht="14.25" customHeight="1">
      <c r="A145" s="2"/>
      <c r="B145" s="11"/>
      <c r="C145" s="4"/>
      <c r="D145" s="3"/>
      <c r="E145" s="131"/>
      <c r="F145" s="12"/>
    </row>
    <row r="146" spans="1:6" ht="12.75">
      <c r="A146" s="2" t="s">
        <v>11</v>
      </c>
      <c r="B146" s="11" t="s">
        <v>31</v>
      </c>
      <c r="C146" s="4" t="s">
        <v>3</v>
      </c>
      <c r="D146" s="3">
        <v>4</v>
      </c>
      <c r="E146" s="184"/>
      <c r="F146" s="12">
        <f>D146*E146</f>
        <v>0</v>
      </c>
    </row>
    <row r="147" spans="1:6" ht="16.5" customHeight="1">
      <c r="A147" s="2"/>
      <c r="B147" s="11"/>
      <c r="C147" s="4"/>
      <c r="D147" s="3"/>
      <c r="E147" s="131"/>
      <c r="F147" s="12"/>
    </row>
    <row r="148" spans="1:6" ht="25.5">
      <c r="A148" s="2" t="s">
        <v>12</v>
      </c>
      <c r="B148" s="11" t="s">
        <v>30</v>
      </c>
      <c r="C148" s="4" t="s">
        <v>10</v>
      </c>
      <c r="D148" s="3">
        <v>104.37</v>
      </c>
      <c r="E148" s="184"/>
      <c r="F148" s="12">
        <f>D148*E148</f>
        <v>0</v>
      </c>
    </row>
    <row r="149" spans="1:6" ht="12.75">
      <c r="A149" s="2"/>
      <c r="B149" s="11"/>
      <c r="C149" s="4"/>
      <c r="D149" s="3"/>
      <c r="E149" s="131"/>
      <c r="F149" s="12"/>
    </row>
    <row r="150" spans="1:6" ht="102">
      <c r="A150" s="2" t="s">
        <v>13</v>
      </c>
      <c r="B150" s="166" t="s">
        <v>163</v>
      </c>
      <c r="C150" s="4"/>
      <c r="D150" s="3">
        <v>1</v>
      </c>
      <c r="E150" s="184"/>
      <c r="F150" s="12">
        <f>D150*E150</f>
        <v>0</v>
      </c>
    </row>
    <row r="151" spans="1:6" ht="15">
      <c r="A151" s="2"/>
      <c r="B151" s="11"/>
      <c r="C151" s="125"/>
      <c r="D151" s="3"/>
      <c r="E151" s="131"/>
      <c r="F151" s="12"/>
    </row>
    <row r="152" spans="1:6" ht="25.5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6" ht="11.25" customHeight="1">
      <c r="A153" s="2"/>
      <c r="B153" s="11"/>
      <c r="C153" s="125"/>
      <c r="D153" s="15"/>
      <c r="E153" s="41"/>
      <c r="F153" s="12"/>
    </row>
    <row r="154" spans="1:6" ht="25.5">
      <c r="A154" s="2" t="s">
        <v>18</v>
      </c>
      <c r="B154" s="124" t="s">
        <v>164</v>
      </c>
      <c r="C154" s="125"/>
      <c r="D154" s="198"/>
      <c r="E154" s="197"/>
      <c r="F154" s="220"/>
    </row>
    <row r="155" spans="1:6" ht="15.75">
      <c r="A155" s="60"/>
      <c r="B155" s="70" t="s">
        <v>50</v>
      </c>
      <c r="C155" s="4" t="s">
        <v>40</v>
      </c>
      <c r="D155" s="198"/>
      <c r="E155" s="186"/>
      <c r="F155" s="220">
        <f>E155</f>
        <v>0</v>
      </c>
    </row>
    <row r="156" spans="1:6" ht="15.75">
      <c r="A156" s="60"/>
      <c r="B156" s="70"/>
      <c r="C156" s="4"/>
      <c r="D156" s="198"/>
      <c r="E156" s="197"/>
      <c r="F156" s="220"/>
    </row>
    <row r="157" spans="1:6" ht="18.75">
      <c r="A157" s="4"/>
      <c r="B157" s="59" t="s">
        <v>62</v>
      </c>
      <c r="C157" s="126" t="s">
        <v>40</v>
      </c>
      <c r="D157" s="199"/>
      <c r="E157" s="200"/>
      <c r="F157" s="221">
        <f>SUM(F136:F155)</f>
        <v>0</v>
      </c>
    </row>
    <row r="158" spans="1:6" ht="18.75">
      <c r="A158" s="4"/>
      <c r="B158" s="57"/>
      <c r="C158" s="67"/>
      <c r="D158" s="85"/>
      <c r="E158" s="186"/>
      <c r="F158" s="51"/>
    </row>
    <row r="159" spans="1:6" ht="18.75">
      <c r="A159" s="4"/>
      <c r="B159" s="57"/>
      <c r="C159" s="67"/>
      <c r="D159" s="85"/>
      <c r="E159" s="186"/>
      <c r="F159" s="51"/>
    </row>
    <row r="160" spans="1:6" ht="18.75">
      <c r="A160" s="4"/>
      <c r="B160" s="57"/>
      <c r="C160" s="49"/>
      <c r="D160" s="85"/>
      <c r="E160" s="69"/>
      <c r="F160" s="51"/>
    </row>
    <row r="161" spans="1:16" ht="18.75">
      <c r="A161" s="4"/>
      <c r="B161" s="57"/>
      <c r="C161" s="49"/>
      <c r="D161" s="85"/>
      <c r="E161" s="69"/>
      <c r="F161" s="51"/>
    </row>
    <row r="162" spans="1:16" ht="15" customHeight="1">
      <c r="A162" s="88"/>
      <c r="B162" s="81" t="s">
        <v>101</v>
      </c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8">
      <c r="A163" s="88"/>
      <c r="B163" s="81" t="s">
        <v>120</v>
      </c>
      <c r="C163" s="49"/>
      <c r="D163" s="87"/>
      <c r="E163" s="69"/>
      <c r="F163" s="51"/>
    </row>
    <row r="164" spans="1:16" ht="15" customHeight="1">
      <c r="A164" s="88"/>
      <c r="B164" s="70"/>
      <c r="C164" s="49"/>
      <c r="D164" s="87"/>
      <c r="E164" s="69"/>
      <c r="F164" s="51"/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5" customHeight="1">
      <c r="A166" s="90" t="s">
        <v>65</v>
      </c>
      <c r="B166" s="44" t="s">
        <v>39</v>
      </c>
      <c r="C166" s="45" t="s">
        <v>40</v>
      </c>
      <c r="D166" s="46"/>
      <c r="E166" s="82"/>
      <c r="F166" s="47">
        <f>SUM(F31)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22</v>
      </c>
      <c r="B168" s="59" t="s">
        <v>44</v>
      </c>
      <c r="C168" s="45" t="s">
        <v>40</v>
      </c>
      <c r="D168" s="86"/>
      <c r="E168" s="82"/>
      <c r="F168" s="47">
        <f>SUM(F65)</f>
        <v>0</v>
      </c>
    </row>
    <row r="169" spans="1:16" ht="18.75">
      <c r="A169" s="90"/>
      <c r="B169" s="57"/>
      <c r="C169" s="49"/>
      <c r="D169" s="85"/>
      <c r="E169" s="83"/>
      <c r="F169" s="51"/>
    </row>
    <row r="170" spans="1:16" ht="15" customHeight="1">
      <c r="A170" s="90" t="s">
        <v>23</v>
      </c>
      <c r="B170" s="59" t="s">
        <v>75</v>
      </c>
      <c r="C170" s="45" t="s">
        <v>40</v>
      </c>
      <c r="D170" s="86"/>
      <c r="E170" s="82"/>
      <c r="F170" s="47">
        <f>F95</f>
        <v>0</v>
      </c>
      <c r="I170" s="63"/>
      <c r="J170" s="64"/>
      <c r="N170" s="3"/>
      <c r="O170" s="65"/>
      <c r="P170" s="66"/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24</v>
      </c>
      <c r="B172" s="59" t="s">
        <v>55</v>
      </c>
      <c r="C172" s="45" t="s">
        <v>40</v>
      </c>
      <c r="D172" s="86"/>
      <c r="E172" s="82"/>
      <c r="F172" s="47">
        <f>F130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8.75">
      <c r="A174" s="90" t="s">
        <v>25</v>
      </c>
      <c r="B174" s="59" t="s">
        <v>51</v>
      </c>
      <c r="C174" s="45" t="s">
        <v>40</v>
      </c>
      <c r="D174" s="86"/>
      <c r="E174" s="17"/>
      <c r="F174" s="47">
        <f>SUM(F157)</f>
        <v>0</v>
      </c>
    </row>
    <row r="175" spans="1:16" ht="15.75">
      <c r="A175" s="88"/>
      <c r="B175" s="70"/>
      <c r="C175" s="49"/>
      <c r="D175" s="87"/>
      <c r="E175" s="69"/>
      <c r="F175" s="51"/>
    </row>
    <row r="176" spans="1:16" ht="15">
      <c r="A176" s="2"/>
      <c r="B176" s="70"/>
      <c r="C176" s="49"/>
      <c r="D176" s="87"/>
      <c r="E176" s="1"/>
      <c r="F176" s="51"/>
      <c r="G176" s="67"/>
      <c r="H176" s="67"/>
      <c r="I176" s="67"/>
      <c r="J176" s="67"/>
      <c r="K176" s="67"/>
    </row>
    <row r="177" spans="1:11" ht="17.25" thickBot="1">
      <c r="A177" s="2"/>
      <c r="B177" s="71" t="s">
        <v>45</v>
      </c>
      <c r="C177" s="72" t="s">
        <v>40</v>
      </c>
      <c r="D177" s="89"/>
      <c r="E177" s="73"/>
      <c r="F177" s="74">
        <f>SUM(F166:F176)</f>
        <v>0</v>
      </c>
      <c r="G177" s="67"/>
      <c r="H177" s="67"/>
      <c r="I177" s="67"/>
      <c r="J177" s="67"/>
      <c r="K177" s="67"/>
    </row>
    <row r="178" spans="1:11" ht="17.25" thickTop="1">
      <c r="A178" s="2"/>
      <c r="B178" s="75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15.75">
      <c r="A179" s="88"/>
      <c r="B179" s="91" t="s">
        <v>73</v>
      </c>
      <c r="C179" s="45" t="s">
        <v>40</v>
      </c>
      <c r="D179" s="77"/>
      <c r="E179" s="17"/>
      <c r="F179" s="47">
        <f>(F177)*0.22</f>
        <v>0</v>
      </c>
      <c r="G179" s="67"/>
      <c r="H179" s="67"/>
      <c r="I179" s="67"/>
      <c r="J179" s="67"/>
      <c r="K179" s="67"/>
    </row>
    <row r="180" spans="1:11" ht="15.75">
      <c r="A180" s="88"/>
      <c r="B180" s="70"/>
      <c r="C180" s="49"/>
      <c r="D180" s="87"/>
      <c r="E180" s="69"/>
      <c r="F180" s="51"/>
      <c r="G180" s="67"/>
      <c r="H180" s="67"/>
      <c r="I180" s="67"/>
      <c r="J180" s="67"/>
      <c r="K180" s="67"/>
    </row>
    <row r="181" spans="1:11" ht="33.75" thickBot="1">
      <c r="A181" s="2"/>
      <c r="B181" s="71" t="s">
        <v>121</v>
      </c>
      <c r="C181" s="72" t="s">
        <v>40</v>
      </c>
      <c r="D181" s="89"/>
      <c r="E181" s="73"/>
      <c r="F181" s="74">
        <f>SUM(F177:F179)</f>
        <v>0</v>
      </c>
      <c r="G181" s="67"/>
      <c r="H181" s="67"/>
      <c r="I181" s="67"/>
      <c r="J181" s="67"/>
      <c r="K181" s="67"/>
    </row>
    <row r="182" spans="1:11" ht="13.5" thickTop="1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8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8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0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0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76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76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  <c r="G1155" s="67"/>
      <c r="H1155" s="67"/>
      <c r="I1155" s="67"/>
      <c r="J1155" s="67"/>
      <c r="K1155" s="67"/>
    </row>
    <row r="1156" spans="1:11" ht="12.75">
      <c r="A1156" s="24"/>
      <c r="B1156" s="79"/>
      <c r="C1156" s="78"/>
      <c r="D1156" s="87"/>
      <c r="E1156" s="69"/>
      <c r="F1156" s="69"/>
      <c r="G1156" s="67"/>
      <c r="H1156" s="67"/>
      <c r="I1156" s="67"/>
      <c r="J1156" s="67"/>
      <c r="K1156" s="67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A1164" s="24"/>
      <c r="B1164" s="79"/>
      <c r="C1164" s="78"/>
      <c r="D1164" s="87"/>
      <c r="E1164" s="69"/>
      <c r="F1164" s="69"/>
    </row>
    <row r="1165" spans="1:11" ht="12.75">
      <c r="A1165" s="24"/>
      <c r="B1165" s="79"/>
      <c r="C1165" s="78"/>
      <c r="D1165" s="87"/>
      <c r="E1165" s="69"/>
      <c r="F1165" s="69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 ht="12.75">
      <c r="B1616" s="55"/>
      <c r="C1616" s="5"/>
      <c r="D1616" s="3"/>
      <c r="E1616" s="1"/>
      <c r="F1616" s="1"/>
    </row>
    <row r="1617" spans="1:16" ht="12.75">
      <c r="B1617" s="55"/>
      <c r="C1617" s="5"/>
      <c r="D1617" s="3"/>
      <c r="E1617" s="1"/>
      <c r="F1617" s="1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>
      <c r="C1629" s="80"/>
    </row>
    <row r="1630" spans="1:16">
      <c r="C1630" s="80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1:16" s="6" customFormat="1">
      <c r="A2864" s="9"/>
      <c r="B2864" s="10"/>
      <c r="C2864" s="80"/>
      <c r="E2864" s="7"/>
      <c r="F2864" s="7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1:16" s="6" customFormat="1">
      <c r="A2865" s="9"/>
      <c r="B2865" s="10"/>
      <c r="C2865" s="80"/>
      <c r="E2865" s="7"/>
      <c r="F2865" s="7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</sheetData>
  <sheetProtection algorithmName="SHA-512" hashValue="Eqa/MpfInPAwBU1fE8BzqelELIb0v9WiV2mwRuk39EfBaI4IChFN3SlDCSqdoDFcfaGRjvHw2Syt1160BCXzlQ==" saltValue="9liA+5Te7+xub8ZKJRc0KQ==" spinCount="100000" sheet="1"/>
  <mergeCells count="3">
    <mergeCell ref="B6:D6"/>
    <mergeCell ref="B99:D99"/>
    <mergeCell ref="B134:D134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6" max="6" man="1"/>
    <brk id="131" max="16383" man="1"/>
    <brk id="16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P2863"/>
  <sheetViews>
    <sheetView view="pageBreakPreview" topLeftCell="A150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103</v>
      </c>
      <c r="B6" s="210" t="s">
        <v>156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127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141.18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141.18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141.18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7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6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51">
      <c r="A25" s="2"/>
      <c r="B25" s="11" t="s">
        <v>48</v>
      </c>
      <c r="C25" s="4" t="s">
        <v>2</v>
      </c>
      <c r="D25" s="3">
        <f>D13</f>
        <v>141.18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38.25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38.25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5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25.5">
      <c r="A37" s="2" t="s">
        <v>0</v>
      </c>
      <c r="B37" s="54" t="s">
        <v>41</v>
      </c>
      <c r="C37" s="5" t="s">
        <v>6</v>
      </c>
      <c r="D37" s="84">
        <v>0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329.79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36.64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17.25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11.92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>
      <c r="A49" s="2" t="s">
        <v>5</v>
      </c>
      <c r="B49" s="13" t="s">
        <v>66</v>
      </c>
      <c r="C49" s="4" t="s">
        <v>7</v>
      </c>
      <c r="D49" s="3">
        <v>508.25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109.59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28.75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28.75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1">
      <c r="A57" s="2" t="s">
        <v>12</v>
      </c>
      <c r="B57" s="11" t="s">
        <v>162</v>
      </c>
      <c r="C57" s="5" t="s">
        <v>6</v>
      </c>
      <c r="D57" s="3">
        <v>86.16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1">
      <c r="A59" s="2" t="s">
        <v>13</v>
      </c>
      <c r="B59" s="134" t="s">
        <v>92</v>
      </c>
      <c r="C59" s="5" t="s">
        <v>6</v>
      </c>
      <c r="D59" s="3">
        <v>205.57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">
      <c r="A61" s="2" t="s">
        <v>14</v>
      </c>
      <c r="B61" s="11" t="s">
        <v>93</v>
      </c>
      <c r="C61" s="5" t="s">
        <v>6</v>
      </c>
      <c r="D61" s="3">
        <v>180.05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 customHeight="1">
      <c r="A65" s="2"/>
      <c r="B65" s="59" t="s">
        <v>44</v>
      </c>
      <c r="C65" s="45" t="s">
        <v>40</v>
      </c>
      <c r="D65" s="86"/>
      <c r="E65" s="82"/>
      <c r="F65" s="47">
        <f>SUM(F37:F63)</f>
        <v>0</v>
      </c>
    </row>
    <row r="66" spans="1:6" ht="18.75" customHeight="1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76.5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131.18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6.75" customHeight="1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0</v>
      </c>
      <c r="E75" s="184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3.5" customHeight="1">
      <c r="A78" s="2"/>
      <c r="B78" s="13" t="s">
        <v>69</v>
      </c>
      <c r="C78" s="4" t="s">
        <v>3</v>
      </c>
      <c r="D78" s="3">
        <v>7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41.25" customHeight="1">
      <c r="A80" s="2" t="s">
        <v>8</v>
      </c>
      <c r="B80" s="62" t="s">
        <v>96</v>
      </c>
      <c r="C80" s="5"/>
      <c r="D80" s="3"/>
      <c r="E80" s="131"/>
      <c r="F80" s="12"/>
    </row>
    <row r="81" spans="1:10" ht="13.5" customHeight="1">
      <c r="A81" s="2"/>
      <c r="B81" s="13" t="s">
        <v>69</v>
      </c>
      <c r="C81" s="4" t="s">
        <v>3</v>
      </c>
      <c r="D81" s="3">
        <v>0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3"/>
      <c r="E82" s="131"/>
      <c r="F82" s="140"/>
    </row>
    <row r="83" spans="1:10" ht="41.25" customHeight="1">
      <c r="A83" s="2" t="s">
        <v>9</v>
      </c>
      <c r="B83" s="62" t="s">
        <v>99</v>
      </c>
      <c r="C83" s="4" t="s">
        <v>3</v>
      </c>
      <c r="D83" s="3">
        <v>0</v>
      </c>
      <c r="E83" s="184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10</v>
      </c>
      <c r="E85" s="184"/>
      <c r="F85" s="12">
        <f>D85*E85</f>
        <v>0</v>
      </c>
    </row>
    <row r="86" spans="1:10" ht="12.75">
      <c r="A86" s="2"/>
      <c r="B86" s="11"/>
      <c r="C86" s="5"/>
      <c r="D86" s="3"/>
      <c r="E86" s="41"/>
      <c r="F86" s="12"/>
    </row>
    <row r="87" spans="1:10" ht="38.25">
      <c r="A87" s="153" t="s">
        <v>12</v>
      </c>
      <c r="B87" s="159" t="s">
        <v>154</v>
      </c>
      <c r="C87" s="4" t="s">
        <v>54</v>
      </c>
      <c r="D87" s="3">
        <v>4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153" t="s">
        <v>13</v>
      </c>
      <c r="B89" s="160" t="s">
        <v>155</v>
      </c>
      <c r="C89" s="4" t="s">
        <v>54</v>
      </c>
      <c r="D89" s="3">
        <v>4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14.25" customHeight="1">
      <c r="A91" s="2" t="s">
        <v>12</v>
      </c>
      <c r="B91" s="11" t="s">
        <v>29</v>
      </c>
      <c r="C91" s="4" t="s">
        <v>27</v>
      </c>
      <c r="D91" s="3">
        <f>D13</f>
        <v>141.18</v>
      </c>
      <c r="E91" s="184"/>
      <c r="F91" s="12">
        <f>D91*E91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41.25" customHeight="1">
      <c r="A93" s="127">
        <v>8</v>
      </c>
      <c r="B93" s="130" t="s">
        <v>85</v>
      </c>
      <c r="C93" s="4" t="s">
        <v>54</v>
      </c>
      <c r="D93" s="3"/>
      <c r="E93" s="185"/>
      <c r="F93" s="128">
        <f>SUM(F72:F91)*0.1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14.25" customHeight="1">
      <c r="A95" s="2"/>
      <c r="B95" s="59" t="s">
        <v>60</v>
      </c>
      <c r="C95" s="45" t="s">
        <v>40</v>
      </c>
      <c r="D95" s="86"/>
      <c r="E95" s="17"/>
      <c r="F95" s="47">
        <f>SUM(F72:F93)</f>
        <v>0</v>
      </c>
    </row>
    <row r="96" spans="1:10" ht="18.75">
      <c r="A96" s="2"/>
      <c r="B96" s="57"/>
      <c r="C96" s="58"/>
      <c r="D96" s="85"/>
      <c r="E96" s="41"/>
      <c r="F96" s="51"/>
    </row>
    <row r="97" spans="1:6" ht="18" customHeight="1">
      <c r="A97" s="2"/>
      <c r="B97" s="57"/>
      <c r="C97" s="58"/>
      <c r="D97" s="85"/>
      <c r="E97" s="41"/>
      <c r="F97" s="51"/>
    </row>
    <row r="98" spans="1:6" ht="15.75">
      <c r="A98" s="60" t="s">
        <v>24</v>
      </c>
      <c r="B98" s="61" t="s">
        <v>59</v>
      </c>
      <c r="C98" s="5"/>
      <c r="D98" s="3"/>
      <c r="E98" s="41"/>
      <c r="F98" s="12"/>
    </row>
    <row r="99" spans="1:6" ht="16.5" customHeight="1">
      <c r="A99" s="60"/>
      <c r="B99" s="212" t="s">
        <v>71</v>
      </c>
      <c r="C99" s="213"/>
      <c r="D99" s="213"/>
      <c r="E99" s="41"/>
      <c r="F99" s="12"/>
    </row>
    <row r="100" spans="1:6" ht="16.5" customHeight="1">
      <c r="A100" s="60"/>
      <c r="B100" s="117"/>
      <c r="C100" s="118"/>
      <c r="D100" s="118"/>
      <c r="E100" s="41"/>
      <c r="F100" s="12"/>
    </row>
    <row r="101" spans="1:6" ht="28.5" customHeight="1">
      <c r="A101" s="60"/>
      <c r="B101" s="154" t="s">
        <v>100</v>
      </c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7" customHeight="1">
      <c r="A104" s="2" t="s">
        <v>0</v>
      </c>
      <c r="B104" s="122" t="s">
        <v>82</v>
      </c>
      <c r="C104" s="5" t="s">
        <v>2</v>
      </c>
      <c r="D104" s="3">
        <f>D13</f>
        <v>141.18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41.25" customHeight="1">
      <c r="A106" s="2" t="s">
        <v>4</v>
      </c>
      <c r="B106" s="122" t="s">
        <v>83</v>
      </c>
      <c r="C106" s="5" t="s">
        <v>7</v>
      </c>
      <c r="D106" s="3">
        <v>653.59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326.8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196.08</v>
      </c>
      <c r="E110" s="184"/>
      <c r="F110" s="12">
        <f>D110*E110</f>
        <v>0</v>
      </c>
    </row>
    <row r="111" spans="1:6" ht="12.75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130.72</v>
      </c>
      <c r="E112" s="184"/>
      <c r="F112" s="12">
        <f>D112*E112</f>
        <v>0</v>
      </c>
    </row>
    <row r="113" spans="1:16" ht="13.5" customHeight="1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653.59</v>
      </c>
      <c r="E114" s="184"/>
      <c r="F114" s="12">
        <f>D114*E114</f>
        <v>0</v>
      </c>
    </row>
    <row r="115" spans="1:16" ht="12.75">
      <c r="A115" s="2"/>
      <c r="B115" s="122"/>
      <c r="C115" s="5"/>
      <c r="D115" s="3"/>
      <c r="E115" s="131"/>
      <c r="F115" s="12"/>
    </row>
    <row r="116" spans="1:16" ht="42.75" customHeight="1">
      <c r="A116" s="2" t="s">
        <v>12</v>
      </c>
      <c r="B116" s="122" t="s">
        <v>122</v>
      </c>
      <c r="C116" s="5" t="s">
        <v>7</v>
      </c>
      <c r="D116" s="3">
        <v>417.81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6.25" customHeight="1">
      <c r="A118" s="2" t="s">
        <v>13</v>
      </c>
      <c r="B118" s="122" t="s">
        <v>84</v>
      </c>
      <c r="C118" s="129" t="s">
        <v>7</v>
      </c>
      <c r="D118" s="3">
        <v>608.4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41.25" customHeight="1">
      <c r="A120" s="2" t="s">
        <v>14</v>
      </c>
      <c r="B120" s="122" t="s">
        <v>76</v>
      </c>
      <c r="C120" s="5" t="s">
        <v>7</v>
      </c>
      <c r="D120" s="3">
        <f>D118</f>
        <v>608.4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41.25" customHeight="1">
      <c r="A122" s="2" t="s">
        <v>18</v>
      </c>
      <c r="B122" s="122" t="s">
        <v>79</v>
      </c>
      <c r="C122" s="5" t="s">
        <v>7</v>
      </c>
      <c r="D122" s="3">
        <f>D118</f>
        <v>608.4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4.5" customHeight="1">
      <c r="A124" s="2" t="s">
        <v>19</v>
      </c>
      <c r="B124" s="122" t="s">
        <v>86</v>
      </c>
      <c r="C124" s="5" t="s">
        <v>6</v>
      </c>
      <c r="D124" s="3">
        <v>0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69" customHeight="1">
      <c r="A126" s="2" t="s">
        <v>20</v>
      </c>
      <c r="B126" s="137" t="s">
        <v>95</v>
      </c>
      <c r="C126" s="5" t="s">
        <v>7</v>
      </c>
      <c r="D126" s="3">
        <v>190.59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9.75" customHeight="1">
      <c r="A128" s="127">
        <v>13</v>
      </c>
      <c r="B128" s="130" t="s">
        <v>85</v>
      </c>
      <c r="C128" s="4" t="s">
        <v>54</v>
      </c>
      <c r="D128" s="3"/>
      <c r="E128" s="185"/>
      <c r="F128" s="128">
        <f>SUM(F104:F126)*0.1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customFormat="1" ht="15" customHeight="1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4"/>
      <c r="C134" s="215"/>
      <c r="D134" s="215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141.18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8</v>
      </c>
      <c r="B144" s="11" t="s">
        <v>32</v>
      </c>
      <c r="C144" s="4" t="s">
        <v>10</v>
      </c>
      <c r="D144" s="3">
        <f>D13</f>
        <v>141.18</v>
      </c>
      <c r="E144" s="184"/>
      <c r="F144" s="12">
        <f>D144*E144</f>
        <v>0</v>
      </c>
    </row>
    <row r="145" spans="1:16" ht="14.25" customHeight="1">
      <c r="A145" s="2"/>
      <c r="B145" s="11"/>
      <c r="C145" s="4"/>
      <c r="D145" s="3"/>
      <c r="E145" s="131"/>
      <c r="F145" s="12"/>
    </row>
    <row r="146" spans="1:16" ht="14.25" customHeight="1">
      <c r="A146" s="2" t="s">
        <v>9</v>
      </c>
      <c r="B146" s="11" t="s">
        <v>31</v>
      </c>
      <c r="C146" s="4" t="s">
        <v>3</v>
      </c>
      <c r="D146" s="3">
        <v>7</v>
      </c>
      <c r="E146" s="184"/>
      <c r="F146" s="12">
        <f>D146*E146</f>
        <v>0</v>
      </c>
    </row>
    <row r="147" spans="1:16" ht="16.5" customHeight="1">
      <c r="A147" s="2"/>
      <c r="B147" s="11"/>
      <c r="C147" s="4"/>
      <c r="D147" s="3"/>
      <c r="E147" s="131"/>
      <c r="F147" s="12"/>
    </row>
    <row r="148" spans="1:16" ht="25.5">
      <c r="A148" s="2" t="s">
        <v>11</v>
      </c>
      <c r="B148" s="11" t="s">
        <v>30</v>
      </c>
      <c r="C148" s="4" t="s">
        <v>10</v>
      </c>
      <c r="D148" s="3">
        <f>D144</f>
        <v>141.18</v>
      </c>
      <c r="E148" s="184"/>
      <c r="F148" s="12">
        <f>D148*E148</f>
        <v>0</v>
      </c>
    </row>
    <row r="149" spans="1:16" ht="12.75">
      <c r="A149" s="2"/>
      <c r="B149" s="11"/>
      <c r="C149" s="4"/>
      <c r="D149" s="3"/>
      <c r="E149" s="131"/>
      <c r="F149" s="12"/>
    </row>
    <row r="150" spans="1:16" ht="102">
      <c r="A150" s="2" t="s">
        <v>13</v>
      </c>
      <c r="B150" s="166" t="s">
        <v>163</v>
      </c>
      <c r="C150" s="4"/>
      <c r="D150" s="3">
        <v>1</v>
      </c>
      <c r="E150" s="184"/>
      <c r="F150" s="12">
        <f>D150*E150</f>
        <v>0</v>
      </c>
    </row>
    <row r="151" spans="1:16" ht="15">
      <c r="A151" s="2"/>
      <c r="B151" s="11"/>
      <c r="C151" s="125"/>
      <c r="D151" s="3"/>
      <c r="E151" s="131"/>
      <c r="F151" s="12"/>
    </row>
    <row r="152" spans="1:16" ht="27" customHeight="1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16" ht="11.25" customHeight="1">
      <c r="A153" s="2"/>
      <c r="B153" s="11"/>
      <c r="C153" s="125"/>
      <c r="D153" s="15"/>
      <c r="E153" s="41"/>
      <c r="F153" s="12"/>
    </row>
    <row r="154" spans="1:16" ht="25.5">
      <c r="A154" s="2" t="s">
        <v>18</v>
      </c>
      <c r="B154" s="124" t="s">
        <v>164</v>
      </c>
      <c r="C154" s="125"/>
      <c r="D154" s="198"/>
      <c r="E154" s="197"/>
      <c r="F154" s="220"/>
    </row>
    <row r="155" spans="1:16" ht="15.75">
      <c r="A155" s="60"/>
      <c r="B155" s="70" t="s">
        <v>50</v>
      </c>
      <c r="C155" s="4" t="s">
        <v>40</v>
      </c>
      <c r="D155" s="198"/>
      <c r="E155" s="186"/>
      <c r="F155" s="220">
        <f>E155</f>
        <v>0</v>
      </c>
    </row>
    <row r="156" spans="1:16" ht="15.75">
      <c r="A156" s="60"/>
      <c r="B156" s="70"/>
      <c r="C156" s="4"/>
      <c r="D156" s="198"/>
      <c r="E156" s="197"/>
      <c r="F156" s="220"/>
    </row>
    <row r="157" spans="1:16" ht="18.75">
      <c r="A157" s="4"/>
      <c r="B157" s="59" t="s">
        <v>62</v>
      </c>
      <c r="C157" s="126" t="s">
        <v>40</v>
      </c>
      <c r="D157" s="199"/>
      <c r="E157" s="200"/>
      <c r="F157" s="221">
        <f>SUM(F136:F155)</f>
        <v>0</v>
      </c>
    </row>
    <row r="158" spans="1:16" ht="18.75">
      <c r="A158" s="4"/>
      <c r="B158" s="57"/>
      <c r="C158" s="49"/>
      <c r="D158" s="85"/>
      <c r="E158" s="69"/>
      <c r="F158" s="51"/>
    </row>
    <row r="159" spans="1:16" ht="18.75">
      <c r="A159" s="2"/>
      <c r="B159" s="57"/>
      <c r="C159" s="49"/>
      <c r="D159" s="85"/>
      <c r="E159" s="83"/>
      <c r="F159" s="51"/>
    </row>
    <row r="160" spans="1:16" ht="15" customHeight="1">
      <c r="A160" s="88"/>
      <c r="B160" s="81" t="s">
        <v>101</v>
      </c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8">
      <c r="A161" s="88"/>
      <c r="B161" s="81" t="s">
        <v>156</v>
      </c>
      <c r="C161" s="49"/>
      <c r="D161" s="87"/>
      <c r="E161" s="69"/>
      <c r="F161" s="51"/>
    </row>
    <row r="162" spans="1:16" ht="15" customHeight="1">
      <c r="A162" s="88"/>
      <c r="B162" s="70"/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5" customHeight="1">
      <c r="A164" s="90" t="s">
        <v>65</v>
      </c>
      <c r="B164" s="44" t="s">
        <v>39</v>
      </c>
      <c r="C164" s="45" t="s">
        <v>40</v>
      </c>
      <c r="D164" s="46"/>
      <c r="E164" s="82"/>
      <c r="F164" s="47">
        <f>SUM(F31)</f>
        <v>0</v>
      </c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8.75">
      <c r="A166" s="90" t="s">
        <v>22</v>
      </c>
      <c r="B166" s="59" t="s">
        <v>44</v>
      </c>
      <c r="C166" s="45" t="s">
        <v>40</v>
      </c>
      <c r="D166" s="86"/>
      <c r="E166" s="82"/>
      <c r="F166" s="47">
        <f>SUM(F65)</f>
        <v>0</v>
      </c>
    </row>
    <row r="167" spans="1:16" ht="18.75">
      <c r="A167" s="90"/>
      <c r="B167" s="57"/>
      <c r="C167" s="49"/>
      <c r="D167" s="85"/>
      <c r="E167" s="83"/>
      <c r="F167" s="51"/>
    </row>
    <row r="168" spans="1:16" ht="15" customHeight="1">
      <c r="A168" s="90" t="s">
        <v>23</v>
      </c>
      <c r="B168" s="59" t="s">
        <v>75</v>
      </c>
      <c r="C168" s="45" t="s">
        <v>40</v>
      </c>
      <c r="D168" s="86"/>
      <c r="E168" s="82"/>
      <c r="F168" s="47">
        <f>F95</f>
        <v>0</v>
      </c>
      <c r="I168" s="63"/>
      <c r="J168" s="64"/>
      <c r="N168" s="3"/>
      <c r="O168" s="65"/>
      <c r="P168" s="66"/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24</v>
      </c>
      <c r="B170" s="59" t="s">
        <v>55</v>
      </c>
      <c r="C170" s="45" t="s">
        <v>40</v>
      </c>
      <c r="D170" s="86"/>
      <c r="E170" s="82"/>
      <c r="F170" s="47">
        <f>F130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25</v>
      </c>
      <c r="B172" s="59" t="s">
        <v>51</v>
      </c>
      <c r="C172" s="45" t="s">
        <v>40</v>
      </c>
      <c r="D172" s="86"/>
      <c r="E172" s="17"/>
      <c r="F172" s="47">
        <f>SUM(F157)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5">
      <c r="A174" s="2"/>
      <c r="B174" s="70"/>
      <c r="C174" s="49"/>
      <c r="D174" s="87"/>
      <c r="E174" s="1"/>
      <c r="F174" s="51"/>
      <c r="G174" s="67"/>
      <c r="H174" s="67"/>
      <c r="I174" s="67"/>
      <c r="J174" s="67"/>
      <c r="K174" s="67"/>
    </row>
    <row r="175" spans="1:16" ht="17.25" thickBot="1">
      <c r="A175" s="2"/>
      <c r="B175" s="71" t="s">
        <v>45</v>
      </c>
      <c r="C175" s="72" t="s">
        <v>40</v>
      </c>
      <c r="D175" s="89"/>
      <c r="E175" s="73"/>
      <c r="F175" s="74">
        <f>SUM(F164:F173)</f>
        <v>0</v>
      </c>
      <c r="G175" s="67"/>
      <c r="H175" s="67"/>
      <c r="I175" s="67"/>
      <c r="J175" s="67"/>
      <c r="K175" s="67"/>
    </row>
    <row r="176" spans="1:16" ht="17.25" thickTop="1">
      <c r="A176" s="2"/>
      <c r="B176" s="75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15.75">
      <c r="A177" s="88"/>
      <c r="B177" s="91" t="s">
        <v>73</v>
      </c>
      <c r="C177" s="45" t="s">
        <v>40</v>
      </c>
      <c r="D177" s="77"/>
      <c r="E177" s="17"/>
      <c r="F177" s="47">
        <f>(F175)*0.22</f>
        <v>0</v>
      </c>
      <c r="G177" s="67"/>
      <c r="H177" s="67"/>
      <c r="I177" s="67"/>
      <c r="J177" s="67"/>
      <c r="K177" s="67"/>
    </row>
    <row r="178" spans="1:11" ht="15.75">
      <c r="A178" s="88"/>
      <c r="B178" s="70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33.75" thickBot="1">
      <c r="A179" s="2"/>
      <c r="B179" s="71" t="s">
        <v>121</v>
      </c>
      <c r="C179" s="72" t="s">
        <v>40</v>
      </c>
      <c r="D179" s="89"/>
      <c r="E179" s="73"/>
      <c r="F179" s="74">
        <f>SUM(F175:F177)</f>
        <v>0</v>
      </c>
      <c r="G179" s="67"/>
      <c r="H179" s="67"/>
      <c r="I179" s="67"/>
      <c r="J179" s="67"/>
      <c r="K179" s="67"/>
    </row>
    <row r="180" spans="1:11" ht="13.5" thickTop="1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</sheetData>
  <sheetProtection algorithmName="SHA-512" hashValue="i+yT7UcCYvGybgUhXIE8PdYdQQD7m5j/wQdqBFuRveuc9pK+MyQT74O9IroO0OUsfz8Zaep+Okq5uwTtblP9zw==" saltValue="w5EBgh1dBKLIaqU2iDGfIQ==" spinCount="100000" sheet="1"/>
  <mergeCells count="3">
    <mergeCell ref="B6:D6"/>
    <mergeCell ref="B99:D99"/>
    <mergeCell ref="B134:D134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6" max="16383" man="1"/>
    <brk id="131" max="16383" man="1"/>
    <brk id="158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P2863"/>
  <sheetViews>
    <sheetView view="pageBreakPreview" topLeftCell="A148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111</v>
      </c>
      <c r="B6" s="210" t="s">
        <v>165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128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480.32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480.32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480.32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16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8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480.32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38.86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4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808.45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89.82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10.94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1.22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1537.02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481.37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88.46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88.46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262.08999999999997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486.26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424.18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 customHeight="1">
      <c r="A65" s="2"/>
      <c r="B65" s="59" t="s">
        <v>44</v>
      </c>
      <c r="C65" s="45" t="s">
        <v>40</v>
      </c>
      <c r="D65" s="86"/>
      <c r="E65" s="82"/>
      <c r="F65" s="47">
        <f>SUM(F37:F63)</f>
        <v>0</v>
      </c>
    </row>
    <row r="66" spans="1:6" ht="18.75" customHeight="1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76.5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265.89999999999998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6.75" customHeight="1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214.41</v>
      </c>
      <c r="E75" s="184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3.5" customHeight="1">
      <c r="A78" s="2"/>
      <c r="B78" s="13" t="s">
        <v>69</v>
      </c>
      <c r="C78" s="4" t="s">
        <v>3</v>
      </c>
      <c r="D78" s="3">
        <v>15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41.25" customHeight="1">
      <c r="A80" s="2" t="s">
        <v>8</v>
      </c>
      <c r="B80" s="62" t="s">
        <v>96</v>
      </c>
      <c r="C80" s="5"/>
      <c r="D80" s="3"/>
      <c r="E80" s="131"/>
      <c r="F80" s="12"/>
    </row>
    <row r="81" spans="1:10" ht="13.5" customHeight="1">
      <c r="A81" s="2"/>
      <c r="B81" s="13" t="s">
        <v>69</v>
      </c>
      <c r="C81" s="4" t="s">
        <v>3</v>
      </c>
      <c r="D81" s="141">
        <v>1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141"/>
      <c r="E82" s="131"/>
      <c r="F82" s="140"/>
    </row>
    <row r="83" spans="1:10" ht="41.25" customHeight="1">
      <c r="A83" s="2" t="s">
        <v>9</v>
      </c>
      <c r="B83" s="62" t="s">
        <v>99</v>
      </c>
      <c r="C83" s="4" t="s">
        <v>3</v>
      </c>
      <c r="D83" s="141">
        <v>0</v>
      </c>
      <c r="E83" s="184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0</v>
      </c>
      <c r="E85" s="184"/>
      <c r="F85" s="12">
        <f>D85*E85</f>
        <v>0</v>
      </c>
    </row>
    <row r="86" spans="1:10" ht="12.75">
      <c r="A86" s="2"/>
      <c r="B86" s="11"/>
      <c r="C86" s="5"/>
      <c r="D86" s="3"/>
      <c r="E86" s="131"/>
      <c r="F86" s="12"/>
    </row>
    <row r="87" spans="1:10" ht="38.25">
      <c r="A87" s="2" t="s">
        <v>12</v>
      </c>
      <c r="B87" s="159" t="s">
        <v>154</v>
      </c>
      <c r="C87" s="4" t="s">
        <v>54</v>
      </c>
      <c r="D87" s="3">
        <v>4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2" t="s">
        <v>13</v>
      </c>
      <c r="B89" s="160" t="s">
        <v>155</v>
      </c>
      <c r="C89" s="4" t="s">
        <v>54</v>
      </c>
      <c r="D89" s="3">
        <v>4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14.25" customHeight="1">
      <c r="A91" s="2" t="s">
        <v>14</v>
      </c>
      <c r="B91" s="11" t="s">
        <v>29</v>
      </c>
      <c r="C91" s="4" t="s">
        <v>27</v>
      </c>
      <c r="D91" s="3">
        <f>D13</f>
        <v>480.32</v>
      </c>
      <c r="E91" s="184"/>
      <c r="F91" s="12">
        <f>D91*E91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41.25" customHeight="1">
      <c r="A93" s="127">
        <v>10</v>
      </c>
      <c r="B93" s="130" t="s">
        <v>85</v>
      </c>
      <c r="C93" s="4" t="s">
        <v>54</v>
      </c>
      <c r="D93" s="3"/>
      <c r="E93" s="185"/>
      <c r="F93" s="128">
        <f>SUM(F72:F91)*0.1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14.25" customHeight="1">
      <c r="A95" s="2"/>
      <c r="B95" s="59" t="s">
        <v>60</v>
      </c>
      <c r="C95" s="45" t="s">
        <v>40</v>
      </c>
      <c r="D95" s="86"/>
      <c r="E95" s="17"/>
      <c r="F95" s="47">
        <f>SUM(F72:F93)</f>
        <v>0</v>
      </c>
    </row>
    <row r="96" spans="1:10" ht="18.75">
      <c r="A96" s="2"/>
      <c r="B96" s="57"/>
      <c r="C96" s="58"/>
      <c r="D96" s="85"/>
      <c r="E96" s="41"/>
      <c r="F96" s="51"/>
    </row>
    <row r="97" spans="1:6" ht="18.75">
      <c r="A97" s="2"/>
      <c r="B97" s="57"/>
      <c r="C97" s="58"/>
      <c r="D97" s="85"/>
      <c r="E97" s="41"/>
      <c r="F97" s="51"/>
    </row>
    <row r="98" spans="1:6" ht="15.75">
      <c r="A98" s="60" t="s">
        <v>24</v>
      </c>
      <c r="B98" s="61" t="s">
        <v>59</v>
      </c>
      <c r="C98" s="5"/>
      <c r="D98" s="3"/>
      <c r="E98" s="41"/>
      <c r="F98" s="12"/>
    </row>
    <row r="99" spans="1:6" ht="16.5" customHeight="1">
      <c r="A99" s="60"/>
      <c r="B99" s="212" t="s">
        <v>71</v>
      </c>
      <c r="C99" s="213"/>
      <c r="D99" s="213"/>
      <c r="E99" s="41"/>
      <c r="F99" s="12"/>
    </row>
    <row r="100" spans="1:6" ht="16.5" customHeight="1">
      <c r="A100" s="60"/>
      <c r="B100" s="117"/>
      <c r="C100" s="118"/>
      <c r="D100" s="118"/>
      <c r="E100" s="41"/>
      <c r="F100" s="12"/>
    </row>
    <row r="101" spans="1:6" ht="28.5" customHeight="1">
      <c r="A101" s="60"/>
      <c r="B101" s="154" t="s">
        <v>100</v>
      </c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6.25" customHeight="1">
      <c r="A104" s="2" t="s">
        <v>0</v>
      </c>
      <c r="B104" s="122" t="s">
        <v>82</v>
      </c>
      <c r="C104" s="5" t="s">
        <v>2</v>
      </c>
      <c r="D104" s="3">
        <v>137.07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41.25" customHeight="1">
      <c r="A106" s="2" t="s">
        <v>4</v>
      </c>
      <c r="B106" s="122" t="s">
        <v>83</v>
      </c>
      <c r="C106" s="5" t="s">
        <v>7</v>
      </c>
      <c r="D106" s="3">
        <v>533.96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266.98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160.19</v>
      </c>
      <c r="E110" s="184"/>
      <c r="F110" s="12">
        <f>D110*E110</f>
        <v>0</v>
      </c>
    </row>
    <row r="111" spans="1:6" ht="12.75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106.79</v>
      </c>
      <c r="E112" s="184"/>
      <c r="F112" s="12">
        <f>D112*E112</f>
        <v>0</v>
      </c>
    </row>
    <row r="113" spans="1:16" ht="12.75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533.96</v>
      </c>
      <c r="E114" s="184"/>
      <c r="F114" s="12">
        <f>D114*E114</f>
        <v>0</v>
      </c>
    </row>
    <row r="115" spans="1:16" ht="12.75" customHeight="1">
      <c r="A115" s="2"/>
      <c r="B115" s="122"/>
      <c r="C115" s="5"/>
      <c r="D115" s="3"/>
      <c r="E115" s="131"/>
      <c r="F115" s="12"/>
    </row>
    <row r="116" spans="1:16" ht="42.75" customHeight="1">
      <c r="A116" s="2" t="s">
        <v>8</v>
      </c>
      <c r="B116" s="122" t="s">
        <v>122</v>
      </c>
      <c r="C116" s="5" t="s">
        <v>7</v>
      </c>
      <c r="D116" s="3">
        <v>214.78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6.25" customHeight="1">
      <c r="A118" s="2" t="s">
        <v>9</v>
      </c>
      <c r="B118" s="122" t="s">
        <v>84</v>
      </c>
      <c r="C118" s="129" t="s">
        <v>7</v>
      </c>
      <c r="D118" s="3">
        <v>350.71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41.25" customHeight="1">
      <c r="A120" s="2" t="s">
        <v>11</v>
      </c>
      <c r="B120" s="122" t="s">
        <v>76</v>
      </c>
      <c r="C120" s="5" t="s">
        <v>7</v>
      </c>
      <c r="D120" s="3">
        <f>D118</f>
        <v>350.71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41.25" customHeight="1">
      <c r="A122" s="2" t="s">
        <v>12</v>
      </c>
      <c r="B122" s="122" t="s">
        <v>79</v>
      </c>
      <c r="C122" s="5" t="s">
        <v>7</v>
      </c>
      <c r="D122" s="3">
        <f>D118</f>
        <v>350.71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4.5" customHeight="1">
      <c r="A124" s="2" t="s">
        <v>13</v>
      </c>
      <c r="B124" s="122" t="s">
        <v>86</v>
      </c>
      <c r="C124" s="5" t="s">
        <v>6</v>
      </c>
      <c r="D124" s="3">
        <v>102.74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69" customHeight="1">
      <c r="A126" s="2" t="s">
        <v>14</v>
      </c>
      <c r="B126" s="137" t="s">
        <v>95</v>
      </c>
      <c r="C126" s="5" t="s">
        <v>7</v>
      </c>
      <c r="D126" s="3">
        <v>135.93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9.75" customHeight="1">
      <c r="A128" s="127">
        <v>10</v>
      </c>
      <c r="B128" s="130" t="s">
        <v>85</v>
      </c>
      <c r="C128" s="4" t="s">
        <v>54</v>
      </c>
      <c r="D128" s="3"/>
      <c r="E128" s="185"/>
      <c r="F128" s="128">
        <f>SUM(F104:F126)*0.1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customFormat="1" ht="15" customHeight="1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4"/>
      <c r="C134" s="215"/>
      <c r="D134" s="215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480.32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9</v>
      </c>
      <c r="B144" s="11" t="s">
        <v>32</v>
      </c>
      <c r="C144" s="4" t="s">
        <v>10</v>
      </c>
      <c r="D144" s="3">
        <f>D13</f>
        <v>480.32</v>
      </c>
      <c r="E144" s="184"/>
      <c r="F144" s="12">
        <f>D144*E144</f>
        <v>0</v>
      </c>
    </row>
    <row r="145" spans="1:16" ht="14.25" customHeight="1">
      <c r="A145" s="2"/>
      <c r="B145" s="11"/>
      <c r="C145" s="4"/>
      <c r="D145" s="3"/>
      <c r="E145" s="131"/>
      <c r="F145" s="12"/>
    </row>
    <row r="146" spans="1:16" ht="14.25" customHeight="1">
      <c r="A146" s="2" t="s">
        <v>11</v>
      </c>
      <c r="B146" s="11" t="s">
        <v>31</v>
      </c>
      <c r="C146" s="4" t="s">
        <v>3</v>
      </c>
      <c r="D146" s="3">
        <v>15</v>
      </c>
      <c r="E146" s="184"/>
      <c r="F146" s="12">
        <f>D146*E146</f>
        <v>0</v>
      </c>
    </row>
    <row r="147" spans="1:16" ht="16.5" customHeight="1">
      <c r="A147" s="2"/>
      <c r="B147" s="11"/>
      <c r="C147" s="4"/>
      <c r="D147" s="3"/>
      <c r="E147" s="131"/>
      <c r="F147" s="12"/>
    </row>
    <row r="148" spans="1:16" ht="25.5">
      <c r="A148" s="2" t="s">
        <v>12</v>
      </c>
      <c r="B148" s="11" t="s">
        <v>30</v>
      </c>
      <c r="C148" s="4" t="s">
        <v>10</v>
      </c>
      <c r="D148" s="3">
        <f>D144</f>
        <v>480.32</v>
      </c>
      <c r="E148" s="184"/>
      <c r="F148" s="12">
        <f>D148*E148</f>
        <v>0</v>
      </c>
    </row>
    <row r="149" spans="1:16" ht="12.75">
      <c r="A149" s="2"/>
      <c r="B149" s="11"/>
      <c r="C149" s="4"/>
      <c r="D149" s="3"/>
      <c r="E149" s="131"/>
      <c r="F149" s="12"/>
    </row>
    <row r="150" spans="1:16" ht="102">
      <c r="A150" s="2" t="s">
        <v>13</v>
      </c>
      <c r="B150" s="166" t="s">
        <v>163</v>
      </c>
      <c r="C150" s="4" t="s">
        <v>54</v>
      </c>
      <c r="D150" s="3">
        <v>1</v>
      </c>
      <c r="E150" s="184"/>
      <c r="F150" s="12">
        <f>D150*E150</f>
        <v>0</v>
      </c>
    </row>
    <row r="151" spans="1:16" ht="15">
      <c r="A151" s="2"/>
      <c r="B151" s="11"/>
      <c r="C151" s="125"/>
      <c r="D151" s="3"/>
      <c r="E151" s="131"/>
      <c r="F151" s="12"/>
    </row>
    <row r="152" spans="1:16" ht="27" customHeight="1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16" ht="11.25" customHeight="1">
      <c r="A153" s="2"/>
      <c r="B153" s="11"/>
      <c r="C153" s="125"/>
      <c r="D153" s="15"/>
      <c r="E153" s="41"/>
      <c r="F153" s="12"/>
    </row>
    <row r="154" spans="1:16" ht="25.5">
      <c r="A154" s="2" t="s">
        <v>18</v>
      </c>
      <c r="B154" s="124" t="s">
        <v>164</v>
      </c>
      <c r="C154" s="125"/>
      <c r="D154" s="198"/>
      <c r="E154" s="197"/>
      <c r="F154" s="220"/>
    </row>
    <row r="155" spans="1:16" ht="15.75">
      <c r="A155" s="60"/>
      <c r="B155" s="70" t="s">
        <v>50</v>
      </c>
      <c r="C155" s="4" t="s">
        <v>40</v>
      </c>
      <c r="D155" s="198"/>
      <c r="E155" s="186"/>
      <c r="F155" s="220">
        <f>E155</f>
        <v>0</v>
      </c>
    </row>
    <row r="156" spans="1:16" ht="15.75">
      <c r="A156" s="60"/>
      <c r="B156" s="70"/>
      <c r="C156" s="4"/>
      <c r="D156" s="198"/>
      <c r="E156" s="197"/>
      <c r="F156" s="220"/>
    </row>
    <row r="157" spans="1:16" ht="18.75">
      <c r="A157" s="4"/>
      <c r="B157" s="59" t="s">
        <v>62</v>
      </c>
      <c r="C157" s="126" t="s">
        <v>40</v>
      </c>
      <c r="D157" s="86"/>
      <c r="E157" s="187"/>
      <c r="F157" s="47">
        <f>SUM(F136:F155)</f>
        <v>0</v>
      </c>
    </row>
    <row r="158" spans="1:16" ht="18.75">
      <c r="A158" s="4"/>
      <c r="B158" s="57"/>
      <c r="C158" s="49"/>
      <c r="D158" s="85"/>
      <c r="E158" s="69"/>
      <c r="F158" s="51"/>
    </row>
    <row r="159" spans="1:16" ht="18.75">
      <c r="A159" s="4"/>
      <c r="B159" s="57"/>
      <c r="C159" s="49"/>
      <c r="D159" s="85"/>
      <c r="E159" s="69"/>
      <c r="F159" s="51"/>
    </row>
    <row r="160" spans="1:16" ht="15" customHeight="1">
      <c r="A160" s="88"/>
      <c r="B160" s="81" t="s">
        <v>101</v>
      </c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8">
      <c r="A161" s="88"/>
      <c r="B161" s="81" t="s">
        <v>123</v>
      </c>
      <c r="C161" s="49"/>
      <c r="D161" s="87"/>
      <c r="E161" s="69"/>
      <c r="F161" s="51"/>
    </row>
    <row r="162" spans="1:16" ht="15" customHeight="1">
      <c r="A162" s="88"/>
      <c r="B162" s="70"/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5" customHeight="1">
      <c r="A164" s="90" t="s">
        <v>65</v>
      </c>
      <c r="B164" s="44" t="s">
        <v>39</v>
      </c>
      <c r="C164" s="45" t="s">
        <v>40</v>
      </c>
      <c r="D164" s="46"/>
      <c r="E164" s="82"/>
      <c r="F164" s="47">
        <f>SUM(F31)</f>
        <v>0</v>
      </c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8.75">
      <c r="A166" s="90" t="s">
        <v>22</v>
      </c>
      <c r="B166" s="59" t="s">
        <v>44</v>
      </c>
      <c r="C166" s="45" t="s">
        <v>40</v>
      </c>
      <c r="D166" s="86"/>
      <c r="E166" s="82"/>
      <c r="F166" s="47">
        <f>SUM(F65)</f>
        <v>0</v>
      </c>
    </row>
    <row r="167" spans="1:16" ht="18.75">
      <c r="A167" s="90"/>
      <c r="B167" s="57"/>
      <c r="C167" s="49"/>
      <c r="D167" s="85"/>
      <c r="E167" s="83"/>
      <c r="F167" s="51"/>
    </row>
    <row r="168" spans="1:16" ht="15" customHeight="1">
      <c r="A168" s="90" t="s">
        <v>23</v>
      </c>
      <c r="B168" s="59" t="s">
        <v>75</v>
      </c>
      <c r="C168" s="45" t="s">
        <v>40</v>
      </c>
      <c r="D168" s="86"/>
      <c r="E168" s="82"/>
      <c r="F168" s="47">
        <f>F95</f>
        <v>0</v>
      </c>
      <c r="I168" s="63"/>
      <c r="J168" s="64"/>
      <c r="N168" s="3"/>
      <c r="O168" s="65"/>
      <c r="P168" s="66"/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24</v>
      </c>
      <c r="B170" s="59" t="s">
        <v>55</v>
      </c>
      <c r="C170" s="45" t="s">
        <v>40</v>
      </c>
      <c r="D170" s="86"/>
      <c r="E170" s="82"/>
      <c r="F170" s="47">
        <f>F130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25</v>
      </c>
      <c r="B172" s="59" t="s">
        <v>51</v>
      </c>
      <c r="C172" s="45" t="s">
        <v>40</v>
      </c>
      <c r="D172" s="86"/>
      <c r="E172" s="17"/>
      <c r="F172" s="47">
        <f>SUM(F157)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5">
      <c r="A174" s="2"/>
      <c r="B174" s="70"/>
      <c r="C174" s="49"/>
      <c r="D174" s="87"/>
      <c r="E174" s="1"/>
      <c r="F174" s="51"/>
      <c r="G174" s="67"/>
      <c r="H174" s="67"/>
      <c r="I174" s="67"/>
      <c r="J174" s="67"/>
      <c r="K174" s="67"/>
    </row>
    <row r="175" spans="1:16" ht="17.25" thickBot="1">
      <c r="A175" s="2"/>
      <c r="B175" s="71" t="s">
        <v>45</v>
      </c>
      <c r="C175" s="72" t="s">
        <v>40</v>
      </c>
      <c r="D175" s="89"/>
      <c r="E175" s="73"/>
      <c r="F175" s="74">
        <f>SUM(F164:F173)</f>
        <v>0</v>
      </c>
      <c r="G175" s="67"/>
      <c r="H175" s="67"/>
      <c r="I175" s="67"/>
      <c r="J175" s="67"/>
      <c r="K175" s="67"/>
    </row>
    <row r="176" spans="1:16" ht="17.25" thickTop="1">
      <c r="A176" s="2"/>
      <c r="B176" s="75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15.75">
      <c r="A177" s="88"/>
      <c r="B177" s="91" t="s">
        <v>73</v>
      </c>
      <c r="C177" s="45" t="s">
        <v>40</v>
      </c>
      <c r="D177" s="77"/>
      <c r="E177" s="17"/>
      <c r="F177" s="47">
        <f>(F175)*0.22</f>
        <v>0</v>
      </c>
      <c r="G177" s="67"/>
      <c r="H177" s="67"/>
      <c r="I177" s="67"/>
      <c r="J177" s="67"/>
      <c r="K177" s="67"/>
    </row>
    <row r="178" spans="1:11" ht="15.75">
      <c r="A178" s="88"/>
      <c r="B178" s="70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33.75" thickBot="1">
      <c r="A179" s="2"/>
      <c r="B179" s="71" t="s">
        <v>124</v>
      </c>
      <c r="C179" s="72" t="s">
        <v>40</v>
      </c>
      <c r="D179" s="89"/>
      <c r="E179" s="73"/>
      <c r="F179" s="74">
        <f>SUM(F175:F177)</f>
        <v>0</v>
      </c>
      <c r="G179" s="67"/>
      <c r="H179" s="67"/>
      <c r="I179" s="67"/>
      <c r="J179" s="67"/>
      <c r="K179" s="67"/>
    </row>
    <row r="180" spans="1:11" ht="13.5" thickTop="1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</sheetData>
  <sheetProtection algorithmName="SHA-512" hashValue="YrLU9x1Jkdi4AN5f1MJPPHYL1BspuY7Op+wrKAAXbSKqpIf0PReDAzmwx+UQz/1B838H001BwYLP7II4pWFejg==" saltValue="5+t0XZsdTHHKJMGRdXRHhg==" spinCount="100000" sheet="1"/>
  <mergeCells count="3">
    <mergeCell ref="B6:D6"/>
    <mergeCell ref="B99:D99"/>
    <mergeCell ref="B134:D134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6" max="16383" man="1"/>
    <brk id="131" max="16383" man="1"/>
    <brk id="158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P2862"/>
  <sheetViews>
    <sheetView view="pageBreakPreview" topLeftCell="A145" zoomScaleNormal="100" zoomScaleSheetLayoutView="100" workbookViewId="0">
      <selection activeCell="E154" sqref="E154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112</v>
      </c>
      <c r="B6" s="210" t="s">
        <v>157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140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216.82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216.82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0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216.82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7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6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216.82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0</v>
      </c>
      <c r="E36" s="184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463.08</v>
      </c>
      <c r="E41" s="184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51.45</v>
      </c>
      <c r="E42" s="184"/>
      <c r="F42" s="12">
        <f>D42*E42</f>
        <v>0</v>
      </c>
      <c r="H42" s="16"/>
      <c r="I42" s="16"/>
    </row>
    <row r="43" spans="1:9" ht="12.75">
      <c r="B43" s="11"/>
      <c r="C43" s="5"/>
      <c r="D43" s="3"/>
      <c r="E43" s="13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13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19.64</v>
      </c>
      <c r="E45" s="184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2.1800000000000002</v>
      </c>
      <c r="E46" s="184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13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687.35</v>
      </c>
      <c r="E48" s="184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200.48</v>
      </c>
      <c r="E50" s="184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45.48</v>
      </c>
      <c r="E52" s="184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45.48</v>
      </c>
      <c r="E54" s="184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162</v>
      </c>
      <c r="C56" s="5" t="s">
        <v>6</v>
      </c>
      <c r="D56" s="3">
        <v>134.13</v>
      </c>
      <c r="E56" s="184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243.65</v>
      </c>
      <c r="E58" s="184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190.2</v>
      </c>
      <c r="E60" s="184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28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82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3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76.5">
      <c r="A70" s="2" t="s">
        <v>0</v>
      </c>
      <c r="B70" s="18" t="s">
        <v>97</v>
      </c>
      <c r="C70" s="4"/>
      <c r="D70" s="3"/>
      <c r="E70" s="41"/>
      <c r="F70" s="12"/>
    </row>
    <row r="71" spans="1:6" ht="12.75">
      <c r="A71" s="2"/>
      <c r="B71" s="13" t="s">
        <v>81</v>
      </c>
      <c r="C71" s="4" t="s">
        <v>27</v>
      </c>
      <c r="D71" s="3">
        <v>191.04</v>
      </c>
      <c r="E71" s="184"/>
      <c r="F71" s="12">
        <f>D71*E71</f>
        <v>0</v>
      </c>
    </row>
    <row r="72" spans="1:6" ht="12.75">
      <c r="A72" s="2"/>
      <c r="B72" s="13"/>
      <c r="C72" s="4"/>
      <c r="D72" s="3"/>
      <c r="E72" s="131"/>
      <c r="F72" s="12"/>
    </row>
    <row r="73" spans="1:6" ht="66.75" customHeight="1">
      <c r="A73" s="2" t="s">
        <v>4</v>
      </c>
      <c r="B73" s="18" t="s">
        <v>98</v>
      </c>
      <c r="C73" s="4"/>
      <c r="D73" s="3"/>
      <c r="E73" s="131"/>
      <c r="F73" s="12"/>
    </row>
    <row r="74" spans="1:6" ht="12.75">
      <c r="A74" s="2"/>
      <c r="B74" s="13" t="s">
        <v>72</v>
      </c>
      <c r="C74" s="4" t="s">
        <v>27</v>
      </c>
      <c r="D74" s="3">
        <v>0</v>
      </c>
      <c r="E74" s="184"/>
      <c r="F74" s="12">
        <f>D74*E74</f>
        <v>0</v>
      </c>
    </row>
    <row r="75" spans="1:6" ht="15.75" customHeight="1">
      <c r="A75" s="2"/>
      <c r="B75" s="11"/>
      <c r="C75" s="4"/>
      <c r="D75" s="3"/>
      <c r="E75" s="41"/>
      <c r="F75" s="12"/>
    </row>
    <row r="76" spans="1:6" ht="191.25">
      <c r="A76" s="2" t="s">
        <v>5</v>
      </c>
      <c r="B76" s="158" t="s">
        <v>148</v>
      </c>
      <c r="C76" s="5"/>
      <c r="D76" s="3"/>
      <c r="E76" s="41"/>
      <c r="F76" s="12"/>
    </row>
    <row r="77" spans="1:6" ht="13.5" customHeight="1">
      <c r="A77" s="2"/>
      <c r="B77" s="13" t="s">
        <v>69</v>
      </c>
      <c r="C77" s="4" t="s">
        <v>3</v>
      </c>
      <c r="D77" s="3">
        <v>8</v>
      </c>
      <c r="E77" s="184"/>
      <c r="F77" s="12">
        <f>D77*E77</f>
        <v>0</v>
      </c>
    </row>
    <row r="78" spans="1:6" ht="13.5" customHeight="1">
      <c r="A78" s="2"/>
      <c r="B78" s="13"/>
      <c r="C78" s="4"/>
      <c r="D78" s="3"/>
      <c r="E78" s="131"/>
      <c r="F78" s="12"/>
    </row>
    <row r="79" spans="1:6" ht="41.25" customHeight="1">
      <c r="A79" s="2" t="s">
        <v>8</v>
      </c>
      <c r="B79" s="62" t="s">
        <v>96</v>
      </c>
      <c r="C79" s="5"/>
      <c r="D79" s="3"/>
      <c r="E79" s="131"/>
      <c r="F79" s="12"/>
    </row>
    <row r="80" spans="1:6" ht="13.5" customHeight="1">
      <c r="A80" s="2"/>
      <c r="B80" s="13" t="s">
        <v>69</v>
      </c>
      <c r="C80" s="4" t="s">
        <v>3</v>
      </c>
      <c r="D80" s="141">
        <v>1</v>
      </c>
      <c r="E80" s="184"/>
      <c r="F80" s="140">
        <f>D80*E80</f>
        <v>0</v>
      </c>
    </row>
    <row r="81" spans="1:10" ht="13.5" customHeight="1">
      <c r="A81" s="2"/>
      <c r="B81" s="13"/>
      <c r="C81" s="4"/>
      <c r="D81" s="141"/>
      <c r="E81" s="131"/>
      <c r="F81" s="140"/>
    </row>
    <row r="82" spans="1:10" ht="41.25" customHeight="1">
      <c r="A82" s="2" t="s">
        <v>9</v>
      </c>
      <c r="B82" s="62" t="s">
        <v>99</v>
      </c>
      <c r="C82" s="4" t="s">
        <v>3</v>
      </c>
      <c r="D82" s="141">
        <v>0</v>
      </c>
      <c r="E82" s="184"/>
      <c r="F82" s="140">
        <f>D82*E82</f>
        <v>0</v>
      </c>
    </row>
    <row r="83" spans="1:10" s="31" customFormat="1">
      <c r="A83" s="2"/>
      <c r="B83" s="13"/>
      <c r="C83" s="4"/>
      <c r="D83" s="3"/>
      <c r="E83" s="41"/>
      <c r="F83" s="12"/>
      <c r="H83" s="4"/>
      <c r="I83" s="63"/>
      <c r="J83" s="64"/>
    </row>
    <row r="84" spans="1:10" ht="51">
      <c r="A84" s="2" t="s">
        <v>11</v>
      </c>
      <c r="B84" s="11" t="s">
        <v>80</v>
      </c>
      <c r="C84" s="5" t="s">
        <v>27</v>
      </c>
      <c r="D84" s="3">
        <v>25.81</v>
      </c>
      <c r="E84" s="184"/>
      <c r="F84" s="12">
        <f>D84*E84</f>
        <v>0</v>
      </c>
    </row>
    <row r="85" spans="1:10" ht="12.75">
      <c r="A85" s="2"/>
      <c r="B85" s="11"/>
      <c r="C85" s="5"/>
      <c r="D85" s="3"/>
      <c r="E85" s="131"/>
      <c r="F85" s="12"/>
    </row>
    <row r="86" spans="1:10" ht="38.25">
      <c r="A86" s="2" t="s">
        <v>12</v>
      </c>
      <c r="B86" s="159" t="s">
        <v>154</v>
      </c>
      <c r="C86" s="4" t="s">
        <v>54</v>
      </c>
      <c r="D86" s="3">
        <v>6</v>
      </c>
      <c r="E86" s="184"/>
      <c r="F86" s="12">
        <f>D86*E86</f>
        <v>0</v>
      </c>
    </row>
    <row r="87" spans="1:10" ht="12.75">
      <c r="A87" s="2"/>
      <c r="B87" s="11"/>
      <c r="C87" s="4"/>
      <c r="D87" s="3"/>
      <c r="E87" s="131"/>
      <c r="F87" s="12"/>
    </row>
    <row r="88" spans="1:10" ht="102">
      <c r="A88" s="2" t="s">
        <v>13</v>
      </c>
      <c r="B88" s="160" t="s">
        <v>155</v>
      </c>
      <c r="C88" s="4" t="s">
        <v>54</v>
      </c>
      <c r="D88" s="3">
        <v>6</v>
      </c>
      <c r="E88" s="184"/>
      <c r="F88" s="12">
        <f>D88*E88</f>
        <v>0</v>
      </c>
    </row>
    <row r="89" spans="1:10" ht="12.75">
      <c r="A89" s="2"/>
      <c r="B89" s="11"/>
      <c r="C89" s="5"/>
      <c r="D89" s="3"/>
      <c r="E89" s="41"/>
      <c r="F89" s="12"/>
    </row>
    <row r="90" spans="1:10" ht="14.25" customHeight="1">
      <c r="A90" s="2" t="s">
        <v>14</v>
      </c>
      <c r="B90" s="11" t="s">
        <v>29</v>
      </c>
      <c r="C90" s="4" t="s">
        <v>27</v>
      </c>
      <c r="D90" s="3">
        <v>191.04</v>
      </c>
      <c r="E90" s="184"/>
      <c r="F90" s="12">
        <f>D90*E90</f>
        <v>0</v>
      </c>
    </row>
    <row r="91" spans="1:10" ht="14.25" customHeight="1">
      <c r="A91" s="2"/>
      <c r="B91" s="11"/>
      <c r="C91" s="4"/>
      <c r="D91" s="3"/>
      <c r="E91" s="135"/>
      <c r="F91" s="12"/>
    </row>
    <row r="92" spans="1:10" ht="41.25" customHeight="1">
      <c r="A92" s="127">
        <v>10</v>
      </c>
      <c r="B92" s="130" t="s">
        <v>85</v>
      </c>
      <c r="C92" s="4" t="s">
        <v>54</v>
      </c>
      <c r="D92" s="3"/>
      <c r="E92" s="185"/>
      <c r="F92" s="128">
        <f>SUM(F71:F90)*0.1</f>
        <v>0</v>
      </c>
    </row>
    <row r="93" spans="1:10" ht="14.25" customHeight="1">
      <c r="A93" s="2"/>
      <c r="B93" s="11"/>
      <c r="C93" s="4"/>
      <c r="D93" s="3"/>
      <c r="E93" s="135"/>
      <c r="F93" s="12"/>
    </row>
    <row r="94" spans="1:10" ht="14.25" customHeight="1">
      <c r="A94" s="2"/>
      <c r="B94" s="59" t="s">
        <v>60</v>
      </c>
      <c r="C94" s="45" t="s">
        <v>40</v>
      </c>
      <c r="D94" s="86"/>
      <c r="E94" s="17"/>
      <c r="F94" s="47">
        <f>SUM(F71:F92)</f>
        <v>0</v>
      </c>
    </row>
    <row r="95" spans="1:10" ht="18.75">
      <c r="A95" s="2"/>
      <c r="B95" s="57"/>
      <c r="C95" s="58"/>
      <c r="D95" s="85"/>
      <c r="E95" s="41"/>
      <c r="F95" s="51"/>
    </row>
    <row r="96" spans="1:10" ht="15" customHeight="1">
      <c r="A96" s="2"/>
      <c r="B96" s="57"/>
      <c r="C96" s="58"/>
      <c r="D96" s="85"/>
      <c r="E96" s="41"/>
      <c r="F96" s="51"/>
    </row>
    <row r="97" spans="1:6" ht="15.75">
      <c r="A97" s="60" t="s">
        <v>24</v>
      </c>
      <c r="B97" s="61" t="s">
        <v>59</v>
      </c>
      <c r="C97" s="5"/>
      <c r="D97" s="3"/>
      <c r="E97" s="41"/>
      <c r="F97" s="12"/>
    </row>
    <row r="98" spans="1:6" ht="16.5" customHeight="1">
      <c r="A98" s="60"/>
      <c r="B98" s="212" t="s">
        <v>71</v>
      </c>
      <c r="C98" s="213"/>
      <c r="D98" s="213"/>
      <c r="E98" s="41"/>
      <c r="F98" s="12"/>
    </row>
    <row r="99" spans="1:6" ht="16.5" customHeight="1">
      <c r="A99" s="60"/>
      <c r="B99" s="117"/>
      <c r="C99" s="118"/>
      <c r="D99" s="118"/>
      <c r="E99" s="41"/>
      <c r="F99" s="12"/>
    </row>
    <row r="100" spans="1:6" ht="28.5" customHeight="1">
      <c r="A100" s="60"/>
      <c r="B100" s="154" t="s">
        <v>100</v>
      </c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25.5" customHeight="1">
      <c r="A103" s="2" t="s">
        <v>0</v>
      </c>
      <c r="B103" s="122" t="s">
        <v>82</v>
      </c>
      <c r="C103" s="5" t="s">
        <v>2</v>
      </c>
      <c r="D103" s="3">
        <v>191.04</v>
      </c>
      <c r="E103" s="184"/>
      <c r="F103" s="12">
        <f>D103*E103</f>
        <v>0</v>
      </c>
    </row>
    <row r="104" spans="1:6" ht="12.75">
      <c r="A104" s="2"/>
      <c r="B104" s="55"/>
      <c r="C104" s="4"/>
      <c r="D104" s="3"/>
      <c r="E104" s="131"/>
      <c r="F104" s="12"/>
    </row>
    <row r="105" spans="1:6" ht="41.25" customHeight="1">
      <c r="A105" s="2" t="s">
        <v>4</v>
      </c>
      <c r="B105" s="122" t="s">
        <v>83</v>
      </c>
      <c r="C105" s="5" t="s">
        <v>7</v>
      </c>
      <c r="D105" s="3">
        <v>963.09</v>
      </c>
      <c r="E105" s="184"/>
      <c r="F105" s="12">
        <f>D105*E105</f>
        <v>0</v>
      </c>
    </row>
    <row r="106" spans="1:6" ht="12.75">
      <c r="A106" s="2"/>
      <c r="B106" s="122"/>
      <c r="C106" s="5"/>
      <c r="D106" s="3"/>
      <c r="E106" s="131"/>
      <c r="F106" s="12"/>
    </row>
    <row r="107" spans="1:6" ht="38.25">
      <c r="A107" s="76" t="s">
        <v>5</v>
      </c>
      <c r="B107" s="161" t="s">
        <v>149</v>
      </c>
      <c r="C107" s="78" t="s">
        <v>6</v>
      </c>
      <c r="D107" s="3">
        <v>481.55</v>
      </c>
      <c r="E107" s="184"/>
      <c r="F107" s="12">
        <f>D107*E107</f>
        <v>0</v>
      </c>
    </row>
    <row r="108" spans="1:6" ht="12.75">
      <c r="A108" s="76"/>
      <c r="B108" s="124"/>
      <c r="C108" s="67"/>
      <c r="D108" s="3"/>
      <c r="E108" s="131"/>
      <c r="F108" s="12"/>
    </row>
    <row r="109" spans="1:6" ht="51">
      <c r="A109" s="76" t="s">
        <v>8</v>
      </c>
      <c r="B109" s="162" t="s">
        <v>150</v>
      </c>
      <c r="C109" s="78" t="s">
        <v>6</v>
      </c>
      <c r="D109" s="3">
        <v>288.93</v>
      </c>
      <c r="E109" s="184"/>
      <c r="F109" s="12">
        <f>D109*E109</f>
        <v>0</v>
      </c>
    </row>
    <row r="110" spans="1:6" ht="12.75">
      <c r="A110" s="76"/>
      <c r="B110" s="124"/>
      <c r="C110" s="78"/>
      <c r="D110" s="3"/>
      <c r="E110" s="131"/>
      <c r="F110" s="12"/>
    </row>
    <row r="111" spans="1:6" ht="38.25">
      <c r="A111" s="76" t="s">
        <v>9</v>
      </c>
      <c r="B111" s="162" t="s">
        <v>151</v>
      </c>
      <c r="C111" s="78" t="s">
        <v>6</v>
      </c>
      <c r="D111" s="3">
        <v>192.62</v>
      </c>
      <c r="E111" s="184"/>
      <c r="F111" s="12">
        <f>D111*E111</f>
        <v>0</v>
      </c>
    </row>
    <row r="112" spans="1:6" ht="13.5" customHeight="1">
      <c r="A112" s="76"/>
      <c r="B112" s="162"/>
      <c r="C112" s="78"/>
      <c r="D112" s="3"/>
      <c r="E112" s="131"/>
      <c r="F112" s="12"/>
    </row>
    <row r="113" spans="1:16" ht="38.25">
      <c r="A113" s="76" t="s">
        <v>11</v>
      </c>
      <c r="B113" s="163" t="s">
        <v>152</v>
      </c>
      <c r="C113" s="78" t="s">
        <v>7</v>
      </c>
      <c r="D113" s="3">
        <v>963.09</v>
      </c>
      <c r="E113" s="184"/>
      <c r="F113" s="12">
        <f>D113*E113</f>
        <v>0</v>
      </c>
    </row>
    <row r="114" spans="1:16" ht="12.75" customHeight="1">
      <c r="A114" s="2"/>
      <c r="B114" s="122"/>
      <c r="C114" s="5"/>
      <c r="D114" s="3"/>
      <c r="E114" s="131"/>
      <c r="F114" s="12"/>
    </row>
    <row r="115" spans="1:16" ht="42.75" customHeight="1">
      <c r="A115" s="2" t="s">
        <v>12</v>
      </c>
      <c r="B115" s="122" t="s">
        <v>122</v>
      </c>
      <c r="C115" s="5" t="s">
        <v>7</v>
      </c>
      <c r="D115" s="3">
        <v>692.31</v>
      </c>
      <c r="E115" s="184"/>
      <c r="F115" s="12">
        <f>D115*E115</f>
        <v>0</v>
      </c>
    </row>
    <row r="116" spans="1:16" ht="12.75">
      <c r="A116" s="2"/>
      <c r="B116" s="122"/>
      <c r="C116" s="5"/>
      <c r="D116" s="3"/>
      <c r="E116" s="131"/>
      <c r="F116" s="12"/>
    </row>
    <row r="117" spans="1:16" ht="26.25" customHeight="1">
      <c r="A117" s="2" t="s">
        <v>13</v>
      </c>
      <c r="B117" s="122" t="s">
        <v>84</v>
      </c>
      <c r="C117" s="129" t="s">
        <v>7</v>
      </c>
      <c r="D117" s="3">
        <v>950.06</v>
      </c>
      <c r="E117" s="184"/>
      <c r="F117" s="12">
        <f>D117*E117</f>
        <v>0</v>
      </c>
    </row>
    <row r="118" spans="1:16" ht="13.5" customHeight="1">
      <c r="A118" s="2"/>
      <c r="B118" s="11"/>
      <c r="C118" s="4"/>
      <c r="D118" s="3"/>
      <c r="E118" s="41"/>
      <c r="F118" s="12"/>
    </row>
    <row r="119" spans="1:16" ht="41.25" customHeight="1">
      <c r="A119" s="2" t="s">
        <v>14</v>
      </c>
      <c r="B119" s="122" t="s">
        <v>76</v>
      </c>
      <c r="C119" s="5" t="s">
        <v>7</v>
      </c>
      <c r="D119" s="3">
        <f>D117</f>
        <v>950.06</v>
      </c>
      <c r="E119" s="184"/>
      <c r="F119" s="12">
        <f>D119*E119</f>
        <v>0</v>
      </c>
    </row>
    <row r="120" spans="1:16" ht="12.75" customHeight="1">
      <c r="A120" s="2"/>
      <c r="B120" s="11"/>
      <c r="C120" s="5"/>
      <c r="D120" s="3"/>
      <c r="E120" s="41"/>
      <c r="F120" s="12"/>
    </row>
    <row r="121" spans="1:16" ht="41.25" customHeight="1">
      <c r="A121" s="2" t="s">
        <v>18</v>
      </c>
      <c r="B121" s="122" t="s">
        <v>79</v>
      </c>
      <c r="C121" s="5" t="s">
        <v>7</v>
      </c>
      <c r="D121" s="3">
        <f>D117</f>
        <v>950.06</v>
      </c>
      <c r="E121" s="184"/>
      <c r="F121" s="12">
        <f>D121*E121</f>
        <v>0</v>
      </c>
    </row>
    <row r="122" spans="1:16" ht="13.5" customHeight="1">
      <c r="A122" s="2"/>
      <c r="B122" s="11"/>
      <c r="C122" s="4"/>
      <c r="D122" s="3"/>
      <c r="E122" s="41"/>
      <c r="F122" s="12"/>
    </row>
    <row r="123" spans="1:16" ht="64.5" customHeight="1">
      <c r="A123" s="2" t="s">
        <v>19</v>
      </c>
      <c r="B123" s="122" t="s">
        <v>86</v>
      </c>
      <c r="C123" s="5" t="s">
        <v>6</v>
      </c>
      <c r="D123" s="3">
        <v>0</v>
      </c>
      <c r="E123" s="184"/>
      <c r="F123" s="12">
        <f>D123*E123</f>
        <v>0</v>
      </c>
    </row>
    <row r="124" spans="1:16" ht="14.25" customHeight="1">
      <c r="A124" s="2"/>
      <c r="B124" s="11"/>
      <c r="C124" s="5"/>
      <c r="D124" s="3"/>
      <c r="E124" s="41"/>
      <c r="F124" s="12"/>
    </row>
    <row r="125" spans="1:16" ht="69" customHeight="1">
      <c r="A125" s="2" t="s">
        <v>20</v>
      </c>
      <c r="B125" s="137" t="s">
        <v>95</v>
      </c>
      <c r="C125" s="5" t="s">
        <v>7</v>
      </c>
      <c r="D125" s="3">
        <v>257.75</v>
      </c>
      <c r="E125" s="184"/>
      <c r="F125" s="12">
        <f>D125*E125</f>
        <v>0</v>
      </c>
      <c r="I125" s="63"/>
      <c r="J125" s="64"/>
      <c r="N125" s="3"/>
      <c r="O125" s="65"/>
      <c r="P125" s="66"/>
    </row>
    <row r="126" spans="1:16" ht="15.75" customHeight="1">
      <c r="A126" s="2"/>
      <c r="B126" s="11"/>
      <c r="C126" s="5"/>
      <c r="D126" s="3"/>
      <c r="E126" s="131"/>
      <c r="F126" s="12"/>
      <c r="I126" s="63"/>
      <c r="J126" s="64"/>
      <c r="N126" s="3"/>
      <c r="O126" s="65"/>
      <c r="P126" s="66"/>
    </row>
    <row r="127" spans="1:16" ht="39.75" customHeight="1">
      <c r="A127" s="127">
        <v>13</v>
      </c>
      <c r="B127" s="130" t="s">
        <v>85</v>
      </c>
      <c r="C127" s="4" t="s">
        <v>54</v>
      </c>
      <c r="D127" s="3"/>
      <c r="E127" s="185"/>
      <c r="F127" s="128">
        <f>SUM(F103:F124)*0.1</f>
        <v>0</v>
      </c>
      <c r="I127" s="63"/>
      <c r="J127" s="64"/>
      <c r="N127" s="3"/>
      <c r="O127" s="65"/>
      <c r="P127" s="66"/>
    </row>
    <row r="128" spans="1:16" ht="15" customHeight="1">
      <c r="A128" s="2"/>
      <c r="B128" s="11"/>
      <c r="C128" s="5"/>
      <c r="D128" s="3"/>
      <c r="E128" s="41"/>
      <c r="F128" s="12"/>
      <c r="I128" s="63"/>
      <c r="J128" s="64"/>
      <c r="N128" s="3"/>
      <c r="O128" s="65"/>
      <c r="P128" s="66"/>
    </row>
    <row r="129" spans="1:10" customFormat="1" ht="15" customHeight="1">
      <c r="A129" s="2"/>
      <c r="B129" s="59" t="s">
        <v>74</v>
      </c>
      <c r="C129" s="45" t="s">
        <v>40</v>
      </c>
      <c r="D129" s="86"/>
      <c r="E129" s="82"/>
      <c r="F129" s="47">
        <f>SUM(F103:F128)</f>
        <v>0</v>
      </c>
      <c r="G129" s="96"/>
      <c r="H129" s="95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5">
      <c r="A131" s="92"/>
      <c r="B131" s="93"/>
      <c r="C131" s="94"/>
      <c r="D131" s="94"/>
      <c r="E131" s="95"/>
      <c r="F131" s="96"/>
      <c r="I131" s="63"/>
      <c r="J131" s="64"/>
    </row>
    <row r="132" spans="1:10" ht="15.75">
      <c r="A132" s="60" t="s">
        <v>25</v>
      </c>
      <c r="B132" s="61" t="s">
        <v>61</v>
      </c>
      <c r="C132" s="5"/>
      <c r="D132" s="3"/>
      <c r="E132" s="41"/>
      <c r="F132" s="12"/>
      <c r="I132" s="63"/>
      <c r="J132" s="64"/>
    </row>
    <row r="133" spans="1:10" ht="15">
      <c r="A133" s="97"/>
      <c r="B133" s="214"/>
      <c r="C133" s="215"/>
      <c r="D133" s="215"/>
      <c r="E133" s="95" t="s">
        <v>63</v>
      </c>
      <c r="F133" s="96"/>
      <c r="I133" s="63"/>
      <c r="J133" s="64"/>
    </row>
    <row r="134" spans="1:10" ht="12.75">
      <c r="A134" s="2"/>
      <c r="B134" s="11"/>
      <c r="C134" s="4"/>
      <c r="D134" s="3"/>
      <c r="E134" s="41"/>
      <c r="F134" s="12"/>
      <c r="I134" s="63"/>
      <c r="J134" s="64"/>
    </row>
    <row r="135" spans="1:10" ht="12.75">
      <c r="A135" s="2" t="s">
        <v>0</v>
      </c>
      <c r="B135" s="11" t="s">
        <v>16</v>
      </c>
      <c r="C135" s="4" t="s">
        <v>17</v>
      </c>
      <c r="D135" s="15">
        <v>8</v>
      </c>
      <c r="E135" s="184"/>
      <c r="F135" s="12">
        <f>D135*E135</f>
        <v>0</v>
      </c>
      <c r="I135" s="63"/>
      <c r="J135" s="64"/>
    </row>
    <row r="136" spans="1:10" ht="12.75">
      <c r="A136" s="2"/>
      <c r="B136" s="11"/>
      <c r="C136" s="4"/>
      <c r="D136" s="15"/>
      <c r="E136" s="131"/>
      <c r="F136" s="12"/>
      <c r="I136" s="63"/>
      <c r="J136" s="64"/>
    </row>
    <row r="137" spans="1:10" ht="25.5">
      <c r="A137" s="2" t="s">
        <v>4</v>
      </c>
      <c r="B137" s="120" t="s">
        <v>88</v>
      </c>
      <c r="C137" s="4" t="s">
        <v>17</v>
      </c>
      <c r="D137" s="15">
        <v>8</v>
      </c>
      <c r="E137" s="184"/>
      <c r="F137" s="12">
        <f>D137*E137</f>
        <v>0</v>
      </c>
      <c r="I137" s="63"/>
      <c r="J137" s="64"/>
    </row>
    <row r="138" spans="1:10" ht="12.75">
      <c r="A138" s="2"/>
      <c r="B138" s="120"/>
      <c r="C138" s="4"/>
      <c r="D138" s="4"/>
      <c r="E138" s="136"/>
      <c r="F138" s="4"/>
      <c r="I138" s="63"/>
      <c r="J138" s="64"/>
    </row>
    <row r="139" spans="1:10" ht="25.5">
      <c r="A139" s="2" t="s">
        <v>5</v>
      </c>
      <c r="B139" s="122" t="s">
        <v>89</v>
      </c>
      <c r="C139" s="4" t="s">
        <v>17</v>
      </c>
      <c r="D139" s="15">
        <v>8</v>
      </c>
      <c r="E139" s="184"/>
      <c r="F139" s="12">
        <f>D139*E139</f>
        <v>0</v>
      </c>
    </row>
    <row r="140" spans="1:10" ht="15.75" customHeight="1">
      <c r="A140" s="2"/>
      <c r="B140" s="11"/>
      <c r="C140" s="4"/>
      <c r="D140" s="3"/>
      <c r="E140" s="41"/>
      <c r="F140" s="12"/>
    </row>
    <row r="141" spans="1:10" ht="25.5">
      <c r="A141" s="2" t="s">
        <v>8</v>
      </c>
      <c r="B141" s="164" t="s">
        <v>153</v>
      </c>
      <c r="C141" s="165" t="s">
        <v>2</v>
      </c>
      <c r="D141" s="3">
        <v>216.82</v>
      </c>
      <c r="E141" s="184"/>
      <c r="F141" s="12">
        <f>D141*E141</f>
        <v>0</v>
      </c>
    </row>
    <row r="142" spans="1:10" ht="15.75" customHeight="1">
      <c r="A142" s="2"/>
      <c r="B142" s="11"/>
      <c r="C142" s="4"/>
      <c r="D142" s="3"/>
      <c r="E142" s="131"/>
      <c r="F142" s="12"/>
    </row>
    <row r="143" spans="1:10" ht="12.75">
      <c r="A143" s="2" t="s">
        <v>9</v>
      </c>
      <c r="B143" s="11" t="s">
        <v>32</v>
      </c>
      <c r="C143" s="4" t="s">
        <v>10</v>
      </c>
      <c r="D143" s="3">
        <f>D13</f>
        <v>216.82</v>
      </c>
      <c r="E143" s="184"/>
      <c r="F143" s="12">
        <f>D143*E143</f>
        <v>0</v>
      </c>
    </row>
    <row r="144" spans="1:10" ht="14.25" customHeight="1">
      <c r="A144" s="2"/>
      <c r="B144" s="11"/>
      <c r="C144" s="4"/>
      <c r="D144" s="3"/>
      <c r="E144" s="131"/>
      <c r="F144" s="12"/>
    </row>
    <row r="145" spans="1:16" ht="14.25" customHeight="1">
      <c r="A145" s="2" t="s">
        <v>11</v>
      </c>
      <c r="B145" s="11" t="s">
        <v>31</v>
      </c>
      <c r="C145" s="4" t="s">
        <v>3</v>
      </c>
      <c r="D145" s="3">
        <v>6</v>
      </c>
      <c r="E145" s="184"/>
      <c r="F145" s="12">
        <f>D145*E145</f>
        <v>0</v>
      </c>
    </row>
    <row r="146" spans="1:16" ht="16.5" customHeight="1">
      <c r="A146" s="2"/>
      <c r="B146" s="11"/>
      <c r="C146" s="4"/>
      <c r="D146" s="3"/>
      <c r="E146" s="131"/>
      <c r="F146" s="12"/>
    </row>
    <row r="147" spans="1:16" ht="25.5">
      <c r="A147" s="2" t="s">
        <v>12</v>
      </c>
      <c r="B147" s="11" t="s">
        <v>30</v>
      </c>
      <c r="C147" s="4" t="s">
        <v>10</v>
      </c>
      <c r="D147" s="3">
        <f>D143</f>
        <v>216.82</v>
      </c>
      <c r="E147" s="184"/>
      <c r="F147" s="12">
        <f>D147*E147</f>
        <v>0</v>
      </c>
    </row>
    <row r="148" spans="1:16" ht="12.75">
      <c r="A148" s="2"/>
      <c r="B148" s="11"/>
      <c r="C148" s="4"/>
      <c r="D148" s="3"/>
      <c r="E148" s="131"/>
      <c r="F148" s="12"/>
    </row>
    <row r="149" spans="1:16" ht="102">
      <c r="A149" s="2" t="s">
        <v>13</v>
      </c>
      <c r="B149" s="166" t="s">
        <v>163</v>
      </c>
      <c r="C149" s="4" t="s">
        <v>54</v>
      </c>
      <c r="D149" s="3">
        <v>1</v>
      </c>
      <c r="E149" s="184"/>
      <c r="F149" s="12">
        <f>D149*E149</f>
        <v>0</v>
      </c>
    </row>
    <row r="150" spans="1:16" ht="15">
      <c r="A150" s="2"/>
      <c r="B150" s="11"/>
      <c r="C150" s="125"/>
      <c r="D150" s="3"/>
      <c r="E150" s="131"/>
      <c r="F150" s="12"/>
    </row>
    <row r="151" spans="1:16" ht="27" customHeight="1">
      <c r="A151" s="2" t="s">
        <v>14</v>
      </c>
      <c r="B151" s="11" t="s">
        <v>64</v>
      </c>
      <c r="C151" s="4" t="s">
        <v>54</v>
      </c>
      <c r="D151" s="3">
        <v>2</v>
      </c>
      <c r="E151" s="184"/>
      <c r="F151" s="12">
        <f>D151*E151</f>
        <v>0</v>
      </c>
    </row>
    <row r="152" spans="1:16" ht="11.25" customHeight="1">
      <c r="A152" s="2"/>
      <c r="B152" s="11"/>
      <c r="C152" s="125"/>
      <c r="D152" s="15"/>
      <c r="E152" s="41"/>
      <c r="F152" s="12"/>
    </row>
    <row r="153" spans="1:16" ht="25.5">
      <c r="A153" s="2" t="s">
        <v>18</v>
      </c>
      <c r="B153" s="124" t="s">
        <v>166</v>
      </c>
      <c r="C153" s="125"/>
      <c r="D153" s="198"/>
      <c r="E153" s="197"/>
      <c r="F153" s="220"/>
    </row>
    <row r="154" spans="1:16" ht="15.75">
      <c r="A154" s="60"/>
      <c r="B154" s="70" t="s">
        <v>50</v>
      </c>
      <c r="C154" s="4" t="s">
        <v>40</v>
      </c>
      <c r="D154" s="198"/>
      <c r="E154" s="186"/>
      <c r="F154" s="220">
        <f>E154</f>
        <v>0</v>
      </c>
    </row>
    <row r="155" spans="1:16" ht="15.75">
      <c r="A155" s="60"/>
      <c r="B155" s="70"/>
      <c r="C155" s="4"/>
      <c r="D155" s="198"/>
      <c r="E155" s="197"/>
      <c r="F155" s="220"/>
    </row>
    <row r="156" spans="1:16" ht="18.75">
      <c r="A156" s="4"/>
      <c r="B156" s="59" t="s">
        <v>62</v>
      </c>
      <c r="C156" s="126" t="s">
        <v>40</v>
      </c>
      <c r="D156" s="199"/>
      <c r="E156" s="200"/>
      <c r="F156" s="221">
        <f>SUM(F135:F154)</f>
        <v>0</v>
      </c>
    </row>
    <row r="157" spans="1:16" ht="18.75">
      <c r="A157" s="4"/>
      <c r="B157" s="57"/>
      <c r="C157" s="49"/>
      <c r="D157" s="85"/>
      <c r="E157" s="69"/>
      <c r="F157" s="51"/>
    </row>
    <row r="158" spans="1:16" ht="18.75">
      <c r="A158" s="4"/>
      <c r="B158" s="57"/>
      <c r="C158" s="49"/>
      <c r="D158" s="85"/>
      <c r="E158" s="69"/>
      <c r="F158" s="51"/>
    </row>
    <row r="159" spans="1:16" ht="15" customHeight="1">
      <c r="A159" s="88"/>
      <c r="B159" s="81" t="s">
        <v>101</v>
      </c>
      <c r="C159" s="49"/>
      <c r="D159" s="87"/>
      <c r="E159" s="69"/>
      <c r="F159" s="51"/>
      <c r="I159" s="63"/>
      <c r="J159" s="64"/>
      <c r="N159" s="3"/>
      <c r="O159" s="65"/>
      <c r="P159" s="66"/>
    </row>
    <row r="160" spans="1:16" ht="18">
      <c r="A160" s="88"/>
      <c r="B160" s="81" t="s">
        <v>157</v>
      </c>
      <c r="C160" s="49"/>
      <c r="D160" s="87"/>
      <c r="E160" s="69"/>
      <c r="F160" s="51"/>
    </row>
    <row r="161" spans="1:16" ht="15" customHeight="1">
      <c r="A161" s="88"/>
      <c r="B161" s="70"/>
      <c r="C161" s="49"/>
      <c r="D161" s="87"/>
      <c r="E161" s="69"/>
      <c r="F161" s="51"/>
      <c r="I161" s="63"/>
      <c r="J161" s="64"/>
      <c r="N161" s="3"/>
      <c r="O161" s="65"/>
      <c r="P161" s="66"/>
    </row>
    <row r="162" spans="1:16" ht="15.75">
      <c r="A162" s="88"/>
      <c r="B162" s="70"/>
      <c r="C162" s="49"/>
      <c r="D162" s="87"/>
      <c r="E162" s="69"/>
      <c r="F162" s="51"/>
    </row>
    <row r="163" spans="1:16" ht="15" customHeight="1">
      <c r="A163" s="90" t="s">
        <v>65</v>
      </c>
      <c r="B163" s="44" t="s">
        <v>39</v>
      </c>
      <c r="C163" s="45" t="s">
        <v>40</v>
      </c>
      <c r="D163" s="46"/>
      <c r="E163" s="82"/>
      <c r="F163" s="47">
        <f>SUM(F31)</f>
        <v>0</v>
      </c>
      <c r="I163" s="63"/>
      <c r="J163" s="64"/>
      <c r="N163" s="3"/>
      <c r="O163" s="65"/>
      <c r="P163" s="66"/>
    </row>
    <row r="164" spans="1:16" ht="15.75">
      <c r="A164" s="88"/>
      <c r="B164" s="70"/>
      <c r="C164" s="49"/>
      <c r="D164" s="87"/>
      <c r="E164" s="69"/>
      <c r="F164" s="51"/>
    </row>
    <row r="165" spans="1:16" ht="18.75">
      <c r="A165" s="90" t="s">
        <v>22</v>
      </c>
      <c r="B165" s="59" t="s">
        <v>44</v>
      </c>
      <c r="C165" s="45" t="s">
        <v>40</v>
      </c>
      <c r="D165" s="86"/>
      <c r="E165" s="82"/>
      <c r="F165" s="47">
        <f>SUM(F64)</f>
        <v>0</v>
      </c>
    </row>
    <row r="166" spans="1:16" ht="18.75">
      <c r="A166" s="90"/>
      <c r="B166" s="57"/>
      <c r="C166" s="49"/>
      <c r="D166" s="85"/>
      <c r="E166" s="83"/>
      <c r="F166" s="51"/>
    </row>
    <row r="167" spans="1:16" ht="15" customHeight="1">
      <c r="A167" s="90" t="s">
        <v>23</v>
      </c>
      <c r="B167" s="59" t="s">
        <v>75</v>
      </c>
      <c r="C167" s="45" t="s">
        <v>40</v>
      </c>
      <c r="D167" s="86"/>
      <c r="E167" s="82"/>
      <c r="F167" s="47">
        <f>F94</f>
        <v>0</v>
      </c>
      <c r="I167" s="63"/>
      <c r="J167" s="64"/>
      <c r="N167" s="3"/>
      <c r="O167" s="65"/>
      <c r="P167" s="66"/>
    </row>
    <row r="168" spans="1:16" ht="15.75">
      <c r="A168" s="88"/>
      <c r="B168" s="70"/>
      <c r="C168" s="49"/>
      <c r="D168" s="87"/>
      <c r="E168" s="69"/>
      <c r="F168" s="51"/>
    </row>
    <row r="169" spans="1:16" ht="18.75">
      <c r="A169" s="90" t="s">
        <v>24</v>
      </c>
      <c r="B169" s="59" t="s">
        <v>55</v>
      </c>
      <c r="C169" s="45" t="s">
        <v>40</v>
      </c>
      <c r="D169" s="86"/>
      <c r="E169" s="82"/>
      <c r="F169" s="47">
        <f>F129</f>
        <v>0</v>
      </c>
    </row>
    <row r="170" spans="1:16" ht="15.75">
      <c r="A170" s="88"/>
      <c r="B170" s="70"/>
      <c r="C170" s="49"/>
      <c r="D170" s="87"/>
      <c r="E170" s="69"/>
      <c r="F170" s="51"/>
    </row>
    <row r="171" spans="1:16" ht="18.75">
      <c r="A171" s="90" t="s">
        <v>25</v>
      </c>
      <c r="B171" s="59" t="s">
        <v>51</v>
      </c>
      <c r="C171" s="45" t="s">
        <v>40</v>
      </c>
      <c r="D171" s="86"/>
      <c r="E171" s="17"/>
      <c r="F171" s="47">
        <f>SUM(F156)</f>
        <v>0</v>
      </c>
    </row>
    <row r="172" spans="1:16" ht="15.75">
      <c r="A172" s="88"/>
      <c r="B172" s="70"/>
      <c r="C172" s="49"/>
      <c r="D172" s="87"/>
      <c r="E172" s="69"/>
      <c r="F172" s="51"/>
    </row>
    <row r="173" spans="1:16" ht="15">
      <c r="A173" s="2"/>
      <c r="B173" s="70"/>
      <c r="C173" s="49"/>
      <c r="D173" s="87"/>
      <c r="E173" s="1"/>
      <c r="F173" s="51"/>
      <c r="G173" s="67"/>
      <c r="H173" s="67"/>
      <c r="I173" s="67"/>
      <c r="J173" s="67"/>
      <c r="K173" s="67"/>
    </row>
    <row r="174" spans="1:16" ht="17.25" thickBot="1">
      <c r="A174" s="2"/>
      <c r="B174" s="71" t="s">
        <v>45</v>
      </c>
      <c r="C174" s="72" t="s">
        <v>40</v>
      </c>
      <c r="D174" s="89"/>
      <c r="E174" s="73"/>
      <c r="F174" s="74">
        <f>SUM(F163:F172)</f>
        <v>0</v>
      </c>
      <c r="G174" s="67"/>
      <c r="H174" s="67"/>
      <c r="I174" s="67"/>
      <c r="J174" s="67"/>
      <c r="K174" s="67"/>
    </row>
    <row r="175" spans="1:16" ht="17.25" thickTop="1">
      <c r="A175" s="2"/>
      <c r="B175" s="75"/>
      <c r="C175" s="49"/>
      <c r="D175" s="87"/>
      <c r="E175" s="69"/>
      <c r="F175" s="51"/>
      <c r="G175" s="67"/>
      <c r="H175" s="67"/>
      <c r="I175" s="67"/>
      <c r="J175" s="67"/>
      <c r="K175" s="67"/>
    </row>
    <row r="176" spans="1:16" ht="15.75">
      <c r="A176" s="88"/>
      <c r="B176" s="91" t="s">
        <v>73</v>
      </c>
      <c r="C176" s="45" t="s">
        <v>40</v>
      </c>
      <c r="D176" s="77"/>
      <c r="E176" s="17"/>
      <c r="F176" s="47">
        <f>(F174)*0.22</f>
        <v>0</v>
      </c>
      <c r="G176" s="67"/>
      <c r="H176" s="67"/>
      <c r="I176" s="67"/>
      <c r="J176" s="67"/>
      <c r="K176" s="67"/>
    </row>
    <row r="177" spans="1:11" ht="15.75">
      <c r="A177" s="88"/>
      <c r="B177" s="70"/>
      <c r="C177" s="49"/>
      <c r="D177" s="87"/>
      <c r="E177" s="69"/>
      <c r="F177" s="51"/>
      <c r="G177" s="67"/>
      <c r="H177" s="67"/>
      <c r="I177" s="67"/>
      <c r="J177" s="67"/>
      <c r="K177" s="67"/>
    </row>
    <row r="178" spans="1:11" ht="33.75" thickBot="1">
      <c r="A178" s="2"/>
      <c r="B178" s="71" t="s">
        <v>126</v>
      </c>
      <c r="C178" s="72" t="s">
        <v>40</v>
      </c>
      <c r="D178" s="89"/>
      <c r="E178" s="73"/>
      <c r="F178" s="74">
        <f>SUM(F174:F176)</f>
        <v>0</v>
      </c>
      <c r="G178" s="67"/>
      <c r="H178" s="67"/>
      <c r="I178" s="67"/>
      <c r="J178" s="67"/>
      <c r="K178" s="67"/>
    </row>
    <row r="179" spans="1:11" ht="13.5" thickTop="1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B1163" s="55"/>
      <c r="C1163" s="5"/>
      <c r="D1163" s="3"/>
      <c r="E1163" s="1"/>
      <c r="F1163" s="1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</sheetData>
  <sheetProtection algorithmName="SHA-512" hashValue="8J+kupKG+ZbvNzxzto1f31G7rMggw9Z54T2j4Gt7O+UELl+w+HOGQFCC636H/lKch/R2XKkGIkzXx/x0HzWt5Q==" saltValue="I6eEoOT9UrlVVZyIEbo6UQ==" spinCount="100000" sheet="1"/>
  <mergeCells count="3">
    <mergeCell ref="B6:D6"/>
    <mergeCell ref="B98:D98"/>
    <mergeCell ref="B133:D133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5" max="16383" man="1"/>
    <brk id="95" max="16383" man="1"/>
    <brk id="130" max="16383" man="1"/>
    <brk id="15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P2863"/>
  <sheetViews>
    <sheetView view="pageBreakPreview" topLeftCell="A151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113</v>
      </c>
      <c r="B6" s="210" t="s">
        <v>167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131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55.93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55.93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0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55.93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3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3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55.93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3</v>
      </c>
      <c r="D27" s="3">
        <v>1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188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0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125.04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13.89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3.32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0.37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218.13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58.72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11.73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11.73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34.6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67.12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75.510000000000005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 customHeight="1">
      <c r="A65" s="2"/>
      <c r="B65" s="59" t="s">
        <v>44</v>
      </c>
      <c r="C65" s="45" t="s">
        <v>40</v>
      </c>
      <c r="D65" s="86"/>
      <c r="E65" s="188"/>
      <c r="F65" s="47">
        <f>SUM(F37:F63)</f>
        <v>0</v>
      </c>
    </row>
    <row r="66" spans="1:6" ht="18.75" customHeight="1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66" customHeight="1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55.93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6.75" customHeight="1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0</v>
      </c>
      <c r="E75" s="131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3.5" customHeight="1">
      <c r="A78" s="2"/>
      <c r="B78" s="13" t="s">
        <v>69</v>
      </c>
      <c r="C78" s="4" t="s">
        <v>3</v>
      </c>
      <c r="D78" s="3">
        <v>3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41.25" customHeight="1">
      <c r="A80" s="2" t="s">
        <v>8</v>
      </c>
      <c r="B80" s="62" t="s">
        <v>96</v>
      </c>
      <c r="C80" s="5"/>
      <c r="D80" s="3"/>
      <c r="E80" s="131"/>
      <c r="F80" s="12"/>
    </row>
    <row r="81" spans="1:10" ht="13.5" customHeight="1">
      <c r="A81" s="2"/>
      <c r="B81" s="13" t="s">
        <v>69</v>
      </c>
      <c r="C81" s="4" t="s">
        <v>3</v>
      </c>
      <c r="D81" s="141">
        <v>0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141"/>
      <c r="E82" s="131"/>
      <c r="F82" s="140"/>
    </row>
    <row r="83" spans="1:10" ht="41.25" customHeight="1">
      <c r="A83" s="2" t="s">
        <v>9</v>
      </c>
      <c r="B83" s="62" t="s">
        <v>99</v>
      </c>
      <c r="C83" s="4" t="s">
        <v>3</v>
      </c>
      <c r="D83" s="141">
        <v>0</v>
      </c>
      <c r="E83" s="131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0</v>
      </c>
      <c r="E85" s="131"/>
      <c r="F85" s="12">
        <f>D85*E85</f>
        <v>0</v>
      </c>
    </row>
    <row r="86" spans="1:10" ht="12.75">
      <c r="A86" s="2"/>
      <c r="B86" s="11"/>
      <c r="C86" s="5"/>
      <c r="D86" s="3"/>
      <c r="E86" s="131"/>
      <c r="F86" s="12"/>
    </row>
    <row r="87" spans="1:10" ht="38.25">
      <c r="A87" s="2" t="s">
        <v>12</v>
      </c>
      <c r="B87" s="159" t="s">
        <v>154</v>
      </c>
      <c r="C87" s="4" t="s">
        <v>54</v>
      </c>
      <c r="D87" s="3">
        <v>1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2" t="s">
        <v>13</v>
      </c>
      <c r="B89" s="160" t="s">
        <v>155</v>
      </c>
      <c r="C89" s="4" t="s">
        <v>54</v>
      </c>
      <c r="D89" s="3">
        <v>1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12.75">
      <c r="A91" s="2"/>
      <c r="B91" s="11"/>
      <c r="C91" s="5"/>
      <c r="D91" s="3"/>
      <c r="E91" s="41"/>
      <c r="F91" s="12"/>
    </row>
    <row r="92" spans="1:10" ht="14.25" customHeight="1">
      <c r="A92" s="2" t="s">
        <v>14</v>
      </c>
      <c r="B92" s="11" t="s">
        <v>29</v>
      </c>
      <c r="C92" s="4" t="s">
        <v>27</v>
      </c>
      <c r="D92" s="3">
        <v>190.93</v>
      </c>
      <c r="E92" s="184"/>
      <c r="F92" s="12">
        <f>D92*E92</f>
        <v>0</v>
      </c>
    </row>
    <row r="93" spans="1:10" ht="14.25" customHeight="1">
      <c r="A93" s="2"/>
      <c r="B93" s="11"/>
      <c r="C93" s="4"/>
      <c r="D93" s="3"/>
      <c r="E93" s="135"/>
      <c r="F93" s="12"/>
    </row>
    <row r="94" spans="1:10" ht="41.25" customHeight="1">
      <c r="A94" s="127">
        <v>10</v>
      </c>
      <c r="B94" s="149" t="s">
        <v>85</v>
      </c>
      <c r="C94" s="4" t="s">
        <v>54</v>
      </c>
      <c r="D94" s="3"/>
      <c r="E94" s="41"/>
      <c r="F94" s="128">
        <f>SUM(F72:F92)*0.1</f>
        <v>0</v>
      </c>
    </row>
    <row r="95" spans="1:10" ht="14.25" customHeight="1">
      <c r="A95" s="2"/>
      <c r="B95" s="11"/>
      <c r="C95" s="4"/>
      <c r="D95" s="3"/>
      <c r="E95" s="135"/>
      <c r="F95" s="12"/>
    </row>
    <row r="96" spans="1:10" ht="14.25" customHeight="1">
      <c r="A96" s="2"/>
      <c r="B96" s="59" t="s">
        <v>60</v>
      </c>
      <c r="C96" s="45" t="s">
        <v>40</v>
      </c>
      <c r="D96" s="86"/>
      <c r="E96" s="17"/>
      <c r="F96" s="47">
        <f>SUM(F72:F94)</f>
        <v>0</v>
      </c>
    </row>
    <row r="97" spans="1:6" ht="18.75">
      <c r="A97" s="2"/>
      <c r="B97" s="57"/>
      <c r="C97" s="58"/>
      <c r="D97" s="85"/>
      <c r="E97" s="41"/>
      <c r="F97" s="51"/>
    </row>
    <row r="98" spans="1:6" ht="18.75">
      <c r="A98" s="2"/>
      <c r="B98" s="57"/>
      <c r="C98" s="58"/>
      <c r="D98" s="85"/>
      <c r="E98" s="41"/>
      <c r="F98" s="51"/>
    </row>
    <row r="99" spans="1:6" ht="15.75">
      <c r="A99" s="60" t="s">
        <v>24</v>
      </c>
      <c r="B99" s="61" t="s">
        <v>59</v>
      </c>
      <c r="C99" s="5"/>
      <c r="D99" s="3"/>
      <c r="E99" s="41"/>
      <c r="F99" s="12"/>
    </row>
    <row r="100" spans="1:6" ht="16.5" customHeight="1">
      <c r="A100" s="60"/>
      <c r="B100" s="212" t="s">
        <v>71</v>
      </c>
      <c r="C100" s="213"/>
      <c r="D100" s="213"/>
      <c r="E100" s="41"/>
      <c r="F100" s="12"/>
    </row>
    <row r="101" spans="1:6" ht="16.5" customHeight="1">
      <c r="A101" s="60"/>
      <c r="B101" s="117"/>
      <c r="C101" s="118"/>
      <c r="D101" s="118"/>
      <c r="E101" s="41"/>
      <c r="F101" s="12"/>
    </row>
    <row r="102" spans="1:6" ht="28.5" customHeight="1">
      <c r="A102" s="60"/>
      <c r="B102" s="154" t="s">
        <v>100</v>
      </c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6.25" customHeight="1">
      <c r="A104" s="2" t="s">
        <v>0</v>
      </c>
      <c r="B104" s="122" t="s">
        <v>82</v>
      </c>
      <c r="C104" s="5" t="s">
        <v>2</v>
      </c>
      <c r="D104" s="3">
        <v>190.93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41.25" customHeight="1">
      <c r="A106" s="2" t="s">
        <v>4</v>
      </c>
      <c r="B106" s="122" t="s">
        <v>83</v>
      </c>
      <c r="C106" s="5" t="s">
        <v>7</v>
      </c>
      <c r="D106" s="3">
        <v>279.02999999999997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139.52000000000001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83.71</v>
      </c>
      <c r="E110" s="184"/>
      <c r="F110" s="12">
        <f>D110*E110</f>
        <v>0</v>
      </c>
    </row>
    <row r="111" spans="1:6" ht="13.5" customHeight="1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55.81</v>
      </c>
      <c r="E112" s="184"/>
      <c r="F112" s="12">
        <f>D112*E112</f>
        <v>0</v>
      </c>
    </row>
    <row r="113" spans="1:16" ht="12.75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279.02999999999997</v>
      </c>
      <c r="E114" s="184"/>
      <c r="F114" s="12">
        <f>D114*E114</f>
        <v>0</v>
      </c>
    </row>
    <row r="115" spans="1:16" ht="12.75" customHeight="1">
      <c r="A115" s="150"/>
      <c r="B115" s="152"/>
      <c r="C115" s="151"/>
      <c r="D115" s="155"/>
      <c r="E115" s="131"/>
      <c r="F115" s="12"/>
    </row>
    <row r="116" spans="1:16" ht="42.75" customHeight="1">
      <c r="A116" s="2" t="s">
        <v>12</v>
      </c>
      <c r="B116" s="122" t="s">
        <v>122</v>
      </c>
      <c r="C116" s="5" t="s">
        <v>7</v>
      </c>
      <c r="D116" s="3">
        <v>216.88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6.25" customHeight="1">
      <c r="A118" s="2" t="s">
        <v>13</v>
      </c>
      <c r="B118" s="122" t="s">
        <v>84</v>
      </c>
      <c r="C118" s="129" t="s">
        <v>7</v>
      </c>
      <c r="D118" s="3">
        <v>292.39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41.25" customHeight="1">
      <c r="A120" s="2" t="s">
        <v>14</v>
      </c>
      <c r="B120" s="122" t="s">
        <v>76</v>
      </c>
      <c r="C120" s="5" t="s">
        <v>7</v>
      </c>
      <c r="D120" s="3">
        <f>D118</f>
        <v>292.39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41.25" customHeight="1">
      <c r="A122" s="2" t="s">
        <v>18</v>
      </c>
      <c r="B122" s="122" t="s">
        <v>79</v>
      </c>
      <c r="C122" s="5" t="s">
        <v>7</v>
      </c>
      <c r="D122" s="3">
        <f>D118</f>
        <v>292.39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4.5" customHeight="1">
      <c r="A124" s="2" t="s">
        <v>19</v>
      </c>
      <c r="B124" s="122" t="s">
        <v>86</v>
      </c>
      <c r="C124" s="5" t="s">
        <v>6</v>
      </c>
      <c r="D124" s="3">
        <v>0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69" customHeight="1">
      <c r="A126" s="2" t="s">
        <v>20</v>
      </c>
      <c r="B126" s="137" t="s">
        <v>95</v>
      </c>
      <c r="C126" s="5" t="s">
        <v>7</v>
      </c>
      <c r="D126" s="3">
        <v>75.510000000000005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9.75" customHeight="1">
      <c r="A128" s="127">
        <v>13</v>
      </c>
      <c r="B128" s="130" t="s">
        <v>85</v>
      </c>
      <c r="C128" s="4" t="s">
        <v>54</v>
      </c>
      <c r="D128" s="3"/>
      <c r="E128" s="185"/>
      <c r="F128" s="128">
        <f>SUM(F104:F125)*0.1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185"/>
      <c r="F129" s="12"/>
      <c r="I129" s="63"/>
      <c r="J129" s="64"/>
      <c r="N129" s="3"/>
      <c r="O129" s="65"/>
      <c r="P129" s="66"/>
    </row>
    <row r="130" spans="1:16" customFormat="1" ht="15" customHeight="1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4"/>
      <c r="C134" s="215"/>
      <c r="D134" s="215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55.93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9</v>
      </c>
      <c r="B144" s="11" t="s">
        <v>32</v>
      </c>
      <c r="C144" s="4" t="s">
        <v>10</v>
      </c>
      <c r="D144" s="3">
        <f>D13</f>
        <v>55.93</v>
      </c>
      <c r="E144" s="184"/>
      <c r="F144" s="12">
        <f>D144*E144</f>
        <v>0</v>
      </c>
    </row>
    <row r="145" spans="1:16" ht="14.25" customHeight="1">
      <c r="A145" s="2"/>
      <c r="B145" s="11"/>
      <c r="C145" s="4"/>
      <c r="D145" s="3"/>
      <c r="E145" s="131"/>
      <c r="F145" s="12"/>
    </row>
    <row r="146" spans="1:16" ht="14.25" customHeight="1">
      <c r="A146" s="2" t="s">
        <v>11</v>
      </c>
      <c r="B146" s="11" t="s">
        <v>31</v>
      </c>
      <c r="C146" s="4" t="s">
        <v>3</v>
      </c>
      <c r="D146" s="3">
        <v>3</v>
      </c>
      <c r="E146" s="184"/>
      <c r="F146" s="12">
        <f>D146*E146</f>
        <v>0</v>
      </c>
    </row>
    <row r="147" spans="1:16" ht="16.5" customHeight="1">
      <c r="A147" s="2"/>
      <c r="B147" s="11"/>
      <c r="C147" s="4"/>
      <c r="D147" s="3"/>
      <c r="E147" s="131"/>
      <c r="F147" s="12"/>
    </row>
    <row r="148" spans="1:16" ht="25.5">
      <c r="A148" s="2" t="s">
        <v>12</v>
      </c>
      <c r="B148" s="11" t="s">
        <v>30</v>
      </c>
      <c r="C148" s="4" t="s">
        <v>10</v>
      </c>
      <c r="D148" s="3">
        <f>D144</f>
        <v>55.93</v>
      </c>
      <c r="E148" s="184"/>
      <c r="F148" s="12">
        <f>D148*E148</f>
        <v>0</v>
      </c>
    </row>
    <row r="149" spans="1:16" ht="12.75">
      <c r="A149" s="2"/>
      <c r="B149" s="11"/>
      <c r="C149" s="4"/>
      <c r="D149" s="3"/>
      <c r="E149" s="131"/>
      <c r="F149" s="12"/>
    </row>
    <row r="150" spans="1:16" ht="102">
      <c r="A150" s="2" t="s">
        <v>13</v>
      </c>
      <c r="B150" s="166" t="s">
        <v>163</v>
      </c>
      <c r="C150" s="167" t="s">
        <v>54</v>
      </c>
      <c r="D150" s="168">
        <v>1</v>
      </c>
      <c r="E150" s="189"/>
      <c r="F150" s="12">
        <f>D150*E150</f>
        <v>0</v>
      </c>
    </row>
    <row r="151" spans="1:16" ht="15">
      <c r="A151" s="2"/>
      <c r="B151" s="11"/>
      <c r="C151" s="125"/>
      <c r="D151" s="3"/>
      <c r="E151" s="131"/>
      <c r="F151" s="12"/>
    </row>
    <row r="152" spans="1:16" ht="27" customHeight="1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16" ht="11.25" customHeight="1">
      <c r="A153" s="2"/>
      <c r="B153" s="11"/>
      <c r="C153" s="125"/>
      <c r="D153" s="15"/>
      <c r="E153" s="41"/>
      <c r="F153" s="12"/>
    </row>
    <row r="154" spans="1:16" ht="25.5">
      <c r="A154" s="2" t="s">
        <v>18</v>
      </c>
      <c r="B154" s="124" t="s">
        <v>166</v>
      </c>
      <c r="C154" s="125"/>
      <c r="D154" s="198"/>
      <c r="E154" s="197"/>
      <c r="F154" s="220"/>
    </row>
    <row r="155" spans="1:16" ht="15.75">
      <c r="A155" s="60"/>
      <c r="B155" s="70" t="s">
        <v>50</v>
      </c>
      <c r="C155" s="4" t="s">
        <v>40</v>
      </c>
      <c r="D155" s="198"/>
      <c r="E155" s="186"/>
      <c r="F155" s="220">
        <f>E155</f>
        <v>0</v>
      </c>
    </row>
    <row r="156" spans="1:16" ht="15.75">
      <c r="A156" s="60"/>
      <c r="B156" s="70"/>
      <c r="C156" s="4"/>
      <c r="D156" s="198"/>
      <c r="E156" s="197"/>
      <c r="F156" s="220"/>
    </row>
    <row r="157" spans="1:16" ht="18.75">
      <c r="A157" s="4"/>
      <c r="B157" s="59" t="s">
        <v>62</v>
      </c>
      <c r="C157" s="126" t="s">
        <v>40</v>
      </c>
      <c r="D157" s="199"/>
      <c r="E157" s="200"/>
      <c r="F157" s="221">
        <f>SUM(F136:F155)</f>
        <v>0</v>
      </c>
    </row>
    <row r="158" spans="1:16" ht="18.75">
      <c r="A158" s="4"/>
      <c r="B158" s="57"/>
      <c r="C158" s="49"/>
      <c r="D158" s="85"/>
      <c r="E158" s="69"/>
      <c r="F158" s="51"/>
    </row>
    <row r="159" spans="1:16" ht="18.75">
      <c r="A159" s="4"/>
      <c r="B159" s="57"/>
      <c r="C159" s="49"/>
      <c r="D159" s="85"/>
      <c r="E159" s="69"/>
      <c r="F159" s="51"/>
    </row>
    <row r="160" spans="1:16" ht="15" customHeight="1">
      <c r="A160" s="88"/>
      <c r="B160" s="81" t="s">
        <v>101</v>
      </c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8">
      <c r="A161" s="88"/>
      <c r="B161" s="81" t="s">
        <v>129</v>
      </c>
      <c r="C161" s="49"/>
      <c r="D161" s="87"/>
      <c r="E161" s="69"/>
      <c r="F161" s="51"/>
    </row>
    <row r="162" spans="1:16" ht="15" customHeight="1">
      <c r="A162" s="88"/>
      <c r="B162" s="70"/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5" customHeight="1">
      <c r="A164" s="90" t="s">
        <v>65</v>
      </c>
      <c r="B164" s="44" t="s">
        <v>39</v>
      </c>
      <c r="C164" s="45" t="s">
        <v>40</v>
      </c>
      <c r="D164" s="46"/>
      <c r="E164" s="82"/>
      <c r="F164" s="47">
        <f>SUM(F31)</f>
        <v>0</v>
      </c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8.75">
      <c r="A166" s="90" t="s">
        <v>22</v>
      </c>
      <c r="B166" s="59" t="s">
        <v>44</v>
      </c>
      <c r="C166" s="45" t="s">
        <v>40</v>
      </c>
      <c r="D166" s="86"/>
      <c r="E166" s="82"/>
      <c r="F166" s="47">
        <f>SUM(F65)</f>
        <v>0</v>
      </c>
    </row>
    <row r="167" spans="1:16" ht="18.75">
      <c r="A167" s="90"/>
      <c r="B167" s="57"/>
      <c r="C167" s="49"/>
      <c r="D167" s="85"/>
      <c r="E167" s="83"/>
      <c r="F167" s="51"/>
    </row>
    <row r="168" spans="1:16" ht="15" customHeight="1">
      <c r="A168" s="90" t="s">
        <v>23</v>
      </c>
      <c r="B168" s="59" t="s">
        <v>75</v>
      </c>
      <c r="C168" s="45" t="s">
        <v>40</v>
      </c>
      <c r="D168" s="86"/>
      <c r="E168" s="82"/>
      <c r="F168" s="47">
        <f>F96</f>
        <v>0</v>
      </c>
      <c r="I168" s="63"/>
      <c r="J168" s="64"/>
      <c r="N168" s="3"/>
      <c r="O168" s="65"/>
      <c r="P168" s="66"/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24</v>
      </c>
      <c r="B170" s="59" t="s">
        <v>55</v>
      </c>
      <c r="C170" s="45" t="s">
        <v>40</v>
      </c>
      <c r="D170" s="86"/>
      <c r="E170" s="82"/>
      <c r="F170" s="47">
        <f>F130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25</v>
      </c>
      <c r="B172" s="59" t="s">
        <v>51</v>
      </c>
      <c r="C172" s="45" t="s">
        <v>40</v>
      </c>
      <c r="D172" s="86"/>
      <c r="E172" s="17"/>
      <c r="F172" s="47">
        <f>SUM(F157)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5">
      <c r="A174" s="2"/>
      <c r="B174" s="70"/>
      <c r="C174" s="49"/>
      <c r="D174" s="87"/>
      <c r="E174" s="1"/>
      <c r="F174" s="51"/>
      <c r="G174" s="67"/>
      <c r="H174" s="67"/>
      <c r="I174" s="67"/>
      <c r="J174" s="67"/>
      <c r="K174" s="67"/>
    </row>
    <row r="175" spans="1:16" ht="17.25" thickBot="1">
      <c r="A175" s="2"/>
      <c r="B175" s="71" t="s">
        <v>45</v>
      </c>
      <c r="C175" s="72" t="s">
        <v>40</v>
      </c>
      <c r="D175" s="89"/>
      <c r="E175" s="73"/>
      <c r="F175" s="74">
        <f>SUM(F164:F173)</f>
        <v>0</v>
      </c>
      <c r="G175" s="67"/>
      <c r="H175" s="67"/>
      <c r="I175" s="67"/>
      <c r="J175" s="67"/>
      <c r="K175" s="67"/>
    </row>
    <row r="176" spans="1:16" ht="17.25" thickTop="1">
      <c r="A176" s="2"/>
      <c r="B176" s="75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15.75">
      <c r="A177" s="88"/>
      <c r="B177" s="91" t="s">
        <v>73</v>
      </c>
      <c r="C177" s="45" t="s">
        <v>40</v>
      </c>
      <c r="D177" s="77"/>
      <c r="E177" s="17"/>
      <c r="F177" s="47">
        <f>(F175)*0.22</f>
        <v>0</v>
      </c>
      <c r="G177" s="67"/>
      <c r="H177" s="67"/>
      <c r="I177" s="67"/>
      <c r="J177" s="67"/>
      <c r="K177" s="67"/>
    </row>
    <row r="178" spans="1:11" ht="15.75">
      <c r="A178" s="88"/>
      <c r="B178" s="70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33.75" thickBot="1">
      <c r="A179" s="2"/>
      <c r="B179" s="71" t="s">
        <v>130</v>
      </c>
      <c r="C179" s="72" t="s">
        <v>40</v>
      </c>
      <c r="D179" s="89"/>
      <c r="E179" s="73"/>
      <c r="F179" s="74">
        <f>SUM(F175:F177)</f>
        <v>0</v>
      </c>
      <c r="G179" s="67"/>
      <c r="H179" s="67"/>
      <c r="I179" s="67"/>
      <c r="J179" s="67"/>
      <c r="K179" s="67"/>
    </row>
    <row r="180" spans="1:11" ht="13.5" thickTop="1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</sheetData>
  <sheetProtection algorithmName="SHA-512" hashValue="qRSTPv3ui0qc+tcnqbyBXIfRLjCH7hV+hLGh96KII+SthX7R+/0mYWPZpi10DcpFdoxK867qllba0e0OBkTZNA==" saltValue="jzz4/ShaX/b/wO/JwPDYkw==" spinCount="100000" sheet="1"/>
  <mergeCells count="3">
    <mergeCell ref="B6:D6"/>
    <mergeCell ref="B100:D100"/>
    <mergeCell ref="B134:D134"/>
  </mergeCells>
  <pageMargins left="0.98425196850393704" right="0.74803149606299213" top="0.98425196850393704" bottom="0.98425196850393704" header="0" footer="0"/>
  <pageSetup paperSize="9" scale="83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7" max="16383" man="1"/>
    <brk id="131" max="16383" man="1"/>
    <brk id="15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P2861"/>
  <sheetViews>
    <sheetView view="pageBreakPreview" topLeftCell="A153" zoomScale="115" zoomScaleNormal="100" zoomScaleSheetLayoutView="115" workbookViewId="0">
      <selection activeCell="E153" sqref="E153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114</v>
      </c>
      <c r="B6" s="210" t="s">
        <v>158</v>
      </c>
      <c r="C6" s="216"/>
      <c r="D6" s="216"/>
      <c r="E6" s="36"/>
      <c r="F6" s="37"/>
    </row>
    <row r="7" spans="1:6" s="31" customFormat="1">
      <c r="A7" s="38"/>
      <c r="B7" s="39"/>
      <c r="D7" s="32"/>
      <c r="E7" s="7"/>
      <c r="F7" s="8"/>
    </row>
    <row r="8" spans="1:6" ht="15.75">
      <c r="A8" s="33" t="s">
        <v>65</v>
      </c>
      <c r="B8" s="33" t="s">
        <v>57</v>
      </c>
      <c r="C8" s="34"/>
      <c r="D8" s="35"/>
      <c r="E8" s="36"/>
      <c r="F8" s="37"/>
    </row>
    <row r="9" spans="1:6" ht="15.75">
      <c r="A9" s="33"/>
      <c r="B9" s="33"/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51">
      <c r="A11" s="2" t="s">
        <v>0</v>
      </c>
      <c r="B11" s="195" t="s">
        <v>175</v>
      </c>
      <c r="C11" s="4"/>
      <c r="D11" s="3"/>
      <c r="E11" s="41"/>
      <c r="F11" s="12"/>
    </row>
    <row r="12" spans="1:6" ht="12.75">
      <c r="A12" s="2"/>
      <c r="B12" s="11" t="s">
        <v>26</v>
      </c>
      <c r="C12" s="4" t="s">
        <v>27</v>
      </c>
      <c r="D12" s="3">
        <v>203.16</v>
      </c>
      <c r="E12" s="185"/>
      <c r="F12" s="12">
        <f>D12*E12</f>
        <v>0</v>
      </c>
    </row>
    <row r="13" spans="1:6" ht="12.75">
      <c r="A13" s="2"/>
      <c r="B13" s="11" t="s">
        <v>28</v>
      </c>
      <c r="C13" s="4" t="s">
        <v>27</v>
      </c>
      <c r="D13" s="3">
        <f>D12</f>
        <v>203.16</v>
      </c>
      <c r="E13" s="185"/>
      <c r="F13" s="12">
        <f>D13*E13</f>
        <v>0</v>
      </c>
    </row>
    <row r="14" spans="1:6" ht="15.75">
      <c r="A14" s="33"/>
      <c r="B14" s="33"/>
      <c r="C14" s="34"/>
      <c r="D14" s="35"/>
      <c r="E14" s="36"/>
      <c r="F14" s="37"/>
    </row>
    <row r="15" spans="1:6" s="31" customFormat="1" ht="25.5">
      <c r="A15" s="127">
        <v>2</v>
      </c>
      <c r="B15" s="132" t="s">
        <v>87</v>
      </c>
      <c r="C15" s="4" t="s">
        <v>3</v>
      </c>
      <c r="D15" s="3">
        <v>1</v>
      </c>
      <c r="E15" s="185"/>
      <c r="F15" s="12">
        <f>D15*E15</f>
        <v>0</v>
      </c>
    </row>
    <row r="16" spans="1:6" s="31" customFormat="1">
      <c r="A16" s="9"/>
      <c r="B16" s="10"/>
      <c r="D16" s="6"/>
      <c r="E16" s="25"/>
      <c r="F16" s="40"/>
    </row>
    <row r="17" spans="1:6" s="31" customFormat="1" ht="51">
      <c r="A17" s="2" t="s">
        <v>5</v>
      </c>
      <c r="B17" s="133" t="s">
        <v>90</v>
      </c>
      <c r="C17" s="4" t="s">
        <v>2</v>
      </c>
      <c r="D17" s="3">
        <f>D12</f>
        <v>203.16</v>
      </c>
      <c r="E17" s="185"/>
      <c r="F17" s="12">
        <f>D17*E17</f>
        <v>0</v>
      </c>
    </row>
    <row r="18" spans="1:6" s="31" customFormat="1">
      <c r="A18" s="2"/>
      <c r="B18" s="38"/>
      <c r="C18" s="4"/>
      <c r="D18" s="3"/>
      <c r="E18" s="41"/>
      <c r="F18" s="12"/>
    </row>
    <row r="19" spans="1:6" s="31" customFormat="1" ht="25.5">
      <c r="A19" s="2" t="s">
        <v>8</v>
      </c>
      <c r="B19" s="11" t="s">
        <v>1</v>
      </c>
      <c r="C19" s="4" t="s">
        <v>3</v>
      </c>
      <c r="D19" s="3">
        <v>3</v>
      </c>
      <c r="E19" s="185"/>
      <c r="F19" s="12">
        <f>D19*E19</f>
        <v>0</v>
      </c>
    </row>
    <row r="20" spans="1:6" s="31" customFormat="1" ht="12.75" customHeight="1">
      <c r="A20" s="2"/>
      <c r="B20" s="38"/>
      <c r="C20" s="4"/>
      <c r="D20" s="3"/>
      <c r="E20" s="41"/>
      <c r="F20" s="12"/>
    </row>
    <row r="21" spans="1:6" s="31" customFormat="1" ht="63.75">
      <c r="A21" s="2" t="s">
        <v>9</v>
      </c>
      <c r="B21" s="122" t="s">
        <v>91</v>
      </c>
      <c r="C21" s="4" t="s">
        <v>3</v>
      </c>
      <c r="D21" s="3">
        <v>8</v>
      </c>
      <c r="E21" s="185"/>
      <c r="F21" s="12">
        <f>D21*E21</f>
        <v>0</v>
      </c>
    </row>
    <row r="22" spans="1:6" s="31" customFormat="1" ht="14.25" customHeight="1">
      <c r="A22" s="2"/>
      <c r="B22" s="11"/>
      <c r="C22" s="4"/>
      <c r="D22" s="3"/>
      <c r="E22" s="41"/>
      <c r="F22" s="12"/>
    </row>
    <row r="23" spans="1:6" s="31" customFormat="1" ht="54" customHeight="1">
      <c r="A23" s="2" t="s">
        <v>11</v>
      </c>
      <c r="B23" s="11" t="s">
        <v>46</v>
      </c>
      <c r="C23" s="4"/>
      <c r="D23" s="3"/>
      <c r="E23" s="41"/>
      <c r="F23" s="12"/>
    </row>
    <row r="24" spans="1:6" s="31" customFormat="1" ht="40.5" customHeight="1">
      <c r="A24" s="2"/>
      <c r="B24" s="11" t="s">
        <v>48</v>
      </c>
      <c r="C24" s="4" t="s">
        <v>2</v>
      </c>
      <c r="D24" s="3">
        <f>D12</f>
        <v>203.16</v>
      </c>
      <c r="E24" s="185"/>
      <c r="F24" s="12">
        <f>D24*E24</f>
        <v>0</v>
      </c>
    </row>
    <row r="25" spans="1:6" s="31" customFormat="1" ht="14.25" customHeight="1">
      <c r="A25" s="2"/>
      <c r="B25" s="11"/>
      <c r="C25" s="4"/>
      <c r="D25" s="3"/>
      <c r="E25" s="41"/>
      <c r="F25" s="12"/>
    </row>
    <row r="26" spans="1:6" s="31" customFormat="1" ht="41.25" customHeight="1">
      <c r="A26" s="2" t="s">
        <v>12</v>
      </c>
      <c r="B26" s="11" t="s">
        <v>47</v>
      </c>
      <c r="C26" s="4" t="s">
        <v>3</v>
      </c>
      <c r="D26" s="3">
        <v>1</v>
      </c>
      <c r="E26" s="185"/>
      <c r="F26" s="12">
        <f>D26*E26</f>
        <v>0</v>
      </c>
    </row>
    <row r="27" spans="1:6" s="31" customFormat="1" ht="14.25" customHeight="1">
      <c r="A27" s="2"/>
      <c r="B27" s="43"/>
      <c r="C27" s="4"/>
      <c r="D27" s="3"/>
      <c r="E27" s="42"/>
      <c r="F27" s="12"/>
    </row>
    <row r="28" spans="1:6" s="31" customFormat="1" ht="43.5" customHeight="1">
      <c r="A28" s="127">
        <v>8</v>
      </c>
      <c r="B28" s="130" t="s">
        <v>85</v>
      </c>
      <c r="C28" s="4" t="s">
        <v>54</v>
      </c>
      <c r="D28" s="3"/>
      <c r="E28" s="185"/>
      <c r="F28" s="128">
        <f>SUM(F12:F27)*0.1</f>
        <v>0</v>
      </c>
    </row>
    <row r="29" spans="1:6" s="31" customFormat="1" ht="14.25" customHeight="1">
      <c r="A29" s="2"/>
      <c r="B29" s="11"/>
      <c r="C29" s="4"/>
      <c r="D29" s="3"/>
      <c r="E29" s="41"/>
      <c r="F29" s="12"/>
    </row>
    <row r="30" spans="1:6" ht="13.9" customHeight="1">
      <c r="A30" s="2"/>
      <c r="B30" s="44" t="s">
        <v>39</v>
      </c>
      <c r="C30" s="45" t="s">
        <v>40</v>
      </c>
      <c r="D30" s="46"/>
      <c r="E30" s="188"/>
      <c r="F30" s="47">
        <f>SUM(F12:F28)</f>
        <v>0</v>
      </c>
    </row>
    <row r="31" spans="1:6" ht="13.9" customHeight="1">
      <c r="A31" s="2"/>
      <c r="B31" s="48"/>
      <c r="C31" s="49"/>
      <c r="D31" s="50"/>
      <c r="E31" s="83"/>
      <c r="F31" s="183"/>
    </row>
    <row r="32" spans="1:6" ht="13.9" customHeight="1">
      <c r="A32" s="2"/>
      <c r="B32" s="48"/>
      <c r="C32" s="49"/>
      <c r="D32" s="50"/>
      <c r="E32" s="41"/>
      <c r="F32" s="51"/>
    </row>
    <row r="33" spans="1:9" s="31" customFormat="1" ht="15.75">
      <c r="A33" s="33" t="s">
        <v>22</v>
      </c>
      <c r="B33" s="33" t="s">
        <v>58</v>
      </c>
      <c r="C33" s="52"/>
      <c r="D33" s="35"/>
      <c r="E33" s="42"/>
      <c r="F33" s="37"/>
    </row>
    <row r="34" spans="1:9" s="31" customFormat="1">
      <c r="A34" s="2"/>
      <c r="B34" s="53"/>
      <c r="C34" s="5"/>
      <c r="D34" s="3"/>
      <c r="E34" s="42"/>
      <c r="F34" s="12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14.9</v>
      </c>
      <c r="E36" s="185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434.54</v>
      </c>
      <c r="E41" s="185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48.06</v>
      </c>
      <c r="E42" s="185"/>
      <c r="F42" s="12">
        <f>D42*E42</f>
        <v>0</v>
      </c>
      <c r="H42" s="16"/>
      <c r="I42" s="16"/>
    </row>
    <row r="43" spans="1:9" ht="12.75">
      <c r="B43" s="11"/>
      <c r="C43" s="5"/>
      <c r="D43" s="3"/>
      <c r="E43" s="4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4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16.920000000000002</v>
      </c>
      <c r="E45" s="185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1.88</v>
      </c>
      <c r="E46" s="185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4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772</v>
      </c>
      <c r="E48" s="185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213.32</v>
      </c>
      <c r="E50" s="185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42.62</v>
      </c>
      <c r="E52" s="185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42.62</v>
      </c>
      <c r="E54" s="185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168</v>
      </c>
      <c r="C56" s="5" t="s">
        <v>6</v>
      </c>
      <c r="D56" s="3">
        <v>125.68</v>
      </c>
      <c r="E56" s="185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251.28</v>
      </c>
      <c r="E58" s="185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248.18</v>
      </c>
      <c r="E60" s="185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94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188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3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66" customHeight="1">
      <c r="A70" s="2" t="s">
        <v>0</v>
      </c>
      <c r="B70" s="18" t="s">
        <v>97</v>
      </c>
      <c r="C70" s="4"/>
      <c r="D70" s="3"/>
      <c r="E70" s="41"/>
      <c r="F70" s="12"/>
    </row>
    <row r="71" spans="1:6" ht="12.75">
      <c r="A71" s="2"/>
      <c r="B71" s="13" t="s">
        <v>81</v>
      </c>
      <c r="C71" s="4" t="s">
        <v>27</v>
      </c>
      <c r="D71" s="3">
        <v>203.16</v>
      </c>
      <c r="E71" s="185"/>
      <c r="F71" s="12">
        <f>D71*E71</f>
        <v>0</v>
      </c>
    </row>
    <row r="72" spans="1:6" ht="12.75">
      <c r="A72" s="2"/>
      <c r="B72" s="13"/>
      <c r="C72" s="4"/>
      <c r="D72" s="3"/>
      <c r="E72" s="41"/>
      <c r="F72" s="12"/>
    </row>
    <row r="73" spans="1:6" ht="66.75" customHeight="1">
      <c r="A73" s="2" t="s">
        <v>4</v>
      </c>
      <c r="B73" s="18" t="s">
        <v>98</v>
      </c>
      <c r="C73" s="4"/>
      <c r="D73" s="3"/>
      <c r="E73" s="41"/>
      <c r="F73" s="12"/>
    </row>
    <row r="74" spans="1:6" ht="12.75">
      <c r="A74" s="2"/>
      <c r="B74" s="13" t="s">
        <v>72</v>
      </c>
      <c r="C74" s="4" t="s">
        <v>27</v>
      </c>
      <c r="D74" s="3">
        <v>0</v>
      </c>
      <c r="E74" s="41"/>
      <c r="F74" s="12">
        <f>D74*E74</f>
        <v>0</v>
      </c>
    </row>
    <row r="75" spans="1:6" ht="15.75" customHeight="1">
      <c r="A75" s="2"/>
      <c r="B75" s="11"/>
      <c r="C75" s="4"/>
      <c r="D75" s="3"/>
      <c r="E75" s="41"/>
      <c r="F75" s="12"/>
    </row>
    <row r="76" spans="1:6" ht="191.25">
      <c r="A76" s="2" t="s">
        <v>5</v>
      </c>
      <c r="B76" s="158" t="s">
        <v>148</v>
      </c>
      <c r="C76" s="5"/>
      <c r="D76" s="3"/>
      <c r="E76" s="41"/>
      <c r="F76" s="12"/>
    </row>
    <row r="77" spans="1:6" ht="13.5" customHeight="1">
      <c r="A77" s="2"/>
      <c r="B77" s="13" t="s">
        <v>69</v>
      </c>
      <c r="C77" s="4" t="s">
        <v>3</v>
      </c>
      <c r="D77" s="3">
        <v>5</v>
      </c>
      <c r="E77" s="185"/>
      <c r="F77" s="12">
        <f>D77*E77</f>
        <v>0</v>
      </c>
    </row>
    <row r="78" spans="1:6" ht="13.5" customHeight="1">
      <c r="A78" s="2"/>
      <c r="B78" s="13"/>
      <c r="C78" s="4"/>
      <c r="D78" s="3"/>
      <c r="E78" s="41"/>
      <c r="F78" s="12"/>
    </row>
    <row r="79" spans="1:6" ht="41.25" customHeight="1">
      <c r="A79" s="2" t="s">
        <v>8</v>
      </c>
      <c r="B79" s="62" t="s">
        <v>96</v>
      </c>
      <c r="C79" s="5"/>
      <c r="D79" s="3"/>
      <c r="E79" s="41"/>
      <c r="F79" s="12"/>
    </row>
    <row r="80" spans="1:6" ht="13.5" customHeight="1">
      <c r="A80" s="2"/>
      <c r="B80" s="13" t="s">
        <v>69</v>
      </c>
      <c r="C80" s="4" t="s">
        <v>3</v>
      </c>
      <c r="D80" s="141">
        <v>0</v>
      </c>
      <c r="E80" s="41"/>
      <c r="F80" s="140">
        <f>D80*E80</f>
        <v>0</v>
      </c>
    </row>
    <row r="81" spans="1:10" ht="13.5" customHeight="1">
      <c r="A81" s="2"/>
      <c r="B81" s="13"/>
      <c r="C81" s="4"/>
      <c r="D81" s="141"/>
      <c r="E81" s="41"/>
      <c r="F81" s="140"/>
    </row>
    <row r="82" spans="1:10" ht="41.25" customHeight="1">
      <c r="A82" s="2" t="s">
        <v>9</v>
      </c>
      <c r="B82" s="62" t="s">
        <v>99</v>
      </c>
      <c r="C82" s="4" t="s">
        <v>3</v>
      </c>
      <c r="D82" s="141">
        <v>1</v>
      </c>
      <c r="E82" s="185"/>
      <c r="F82" s="140">
        <f>D82*E82</f>
        <v>0</v>
      </c>
    </row>
    <row r="83" spans="1:10" s="31" customFormat="1">
      <c r="A83" s="2"/>
      <c r="B83" s="13"/>
      <c r="C83" s="4"/>
      <c r="D83" s="3"/>
      <c r="E83" s="41"/>
      <c r="F83" s="12"/>
      <c r="H83" s="4"/>
      <c r="I83" s="63"/>
      <c r="J83" s="64"/>
    </row>
    <row r="84" spans="1:10" ht="51">
      <c r="A84" s="2" t="s">
        <v>11</v>
      </c>
      <c r="B84" s="11" t="s">
        <v>80</v>
      </c>
      <c r="C84" s="5" t="s">
        <v>27</v>
      </c>
      <c r="D84" s="3">
        <v>0</v>
      </c>
      <c r="E84" s="41"/>
      <c r="F84" s="12">
        <f>D84*E84</f>
        <v>0</v>
      </c>
    </row>
    <row r="85" spans="1:10" ht="12.75">
      <c r="A85" s="2"/>
      <c r="B85" s="11"/>
      <c r="C85" s="5"/>
      <c r="D85" s="3"/>
      <c r="E85" s="41"/>
      <c r="F85" s="12"/>
    </row>
    <row r="86" spans="1:10" ht="38.25">
      <c r="A86" s="2" t="s">
        <v>12</v>
      </c>
      <c r="B86" s="159" t="s">
        <v>154</v>
      </c>
      <c r="C86" s="4" t="s">
        <v>54</v>
      </c>
      <c r="D86" s="3">
        <v>6</v>
      </c>
      <c r="E86" s="185"/>
      <c r="F86" s="12">
        <f>D86*E86</f>
        <v>0</v>
      </c>
    </row>
    <row r="87" spans="1:10" ht="12.75">
      <c r="A87" s="2"/>
      <c r="B87" s="11"/>
      <c r="C87" s="4"/>
      <c r="D87" s="3"/>
      <c r="E87" s="41"/>
      <c r="F87" s="12"/>
    </row>
    <row r="88" spans="1:10" ht="102">
      <c r="A88" s="2" t="s">
        <v>13</v>
      </c>
      <c r="B88" s="160" t="s">
        <v>155</v>
      </c>
      <c r="C88" s="4" t="s">
        <v>54</v>
      </c>
      <c r="D88" s="3">
        <v>6</v>
      </c>
      <c r="E88" s="185"/>
      <c r="F88" s="12">
        <f>D88*E88</f>
        <v>0</v>
      </c>
    </row>
    <row r="89" spans="1:10" ht="12.75">
      <c r="A89" s="2"/>
      <c r="B89" s="11"/>
      <c r="C89" s="5"/>
      <c r="D89" s="3"/>
      <c r="E89" s="41"/>
      <c r="F89" s="12"/>
    </row>
    <row r="90" spans="1:10" ht="14.25" customHeight="1">
      <c r="A90" s="2" t="s">
        <v>14</v>
      </c>
      <c r="B90" s="11" t="s">
        <v>29</v>
      </c>
      <c r="C90" s="4" t="s">
        <v>27</v>
      </c>
      <c r="D90" s="3">
        <v>203.16</v>
      </c>
      <c r="E90" s="185"/>
      <c r="F90" s="12">
        <f>D90*E90</f>
        <v>0</v>
      </c>
    </row>
    <row r="91" spans="1:10" ht="14.25" customHeight="1">
      <c r="A91" s="2"/>
      <c r="B91" s="11"/>
      <c r="C91" s="4"/>
      <c r="D91" s="3"/>
      <c r="E91" s="42"/>
      <c r="F91" s="12"/>
    </row>
    <row r="92" spans="1:10" ht="41.25" customHeight="1">
      <c r="A92" s="127">
        <v>10</v>
      </c>
      <c r="B92" s="149" t="s">
        <v>85</v>
      </c>
      <c r="C92" s="4" t="s">
        <v>54</v>
      </c>
      <c r="D92" s="3"/>
      <c r="E92" s="41"/>
      <c r="F92" s="128">
        <f>SUM(F71:F90)*0.1</f>
        <v>0</v>
      </c>
    </row>
    <row r="93" spans="1:10" ht="14.25" customHeight="1">
      <c r="A93" s="2"/>
      <c r="B93" s="11"/>
      <c r="C93" s="4"/>
      <c r="D93" s="3"/>
      <c r="E93" s="42"/>
      <c r="F93" s="12"/>
    </row>
    <row r="94" spans="1:10" ht="14.25" customHeight="1">
      <c r="A94" s="2"/>
      <c r="B94" s="59" t="s">
        <v>60</v>
      </c>
      <c r="C94" s="45" t="s">
        <v>40</v>
      </c>
      <c r="D94" s="86"/>
      <c r="E94" s="17"/>
      <c r="F94" s="47">
        <f>SUM(F71:F92)</f>
        <v>0</v>
      </c>
    </row>
    <row r="95" spans="1:10" ht="18.75">
      <c r="A95" s="2"/>
      <c r="B95" s="57"/>
      <c r="C95" s="58"/>
      <c r="D95" s="85"/>
      <c r="E95" s="41"/>
      <c r="F95" s="51"/>
    </row>
    <row r="96" spans="1:10" ht="18" customHeight="1">
      <c r="A96" s="2"/>
      <c r="B96" s="57"/>
      <c r="C96" s="58"/>
      <c r="D96" s="85"/>
      <c r="E96" s="41"/>
      <c r="F96" s="51"/>
    </row>
    <row r="97" spans="1:6" ht="15.75">
      <c r="A97" s="60" t="s">
        <v>24</v>
      </c>
      <c r="B97" s="61" t="s">
        <v>59</v>
      </c>
      <c r="C97" s="5"/>
      <c r="D97" s="3"/>
      <c r="E97" s="41"/>
      <c r="F97" s="12"/>
    </row>
    <row r="98" spans="1:6" ht="16.5" customHeight="1">
      <c r="A98" s="60"/>
      <c r="B98" s="212" t="s">
        <v>71</v>
      </c>
      <c r="C98" s="213"/>
      <c r="D98" s="213"/>
      <c r="E98" s="41"/>
      <c r="F98" s="12"/>
    </row>
    <row r="99" spans="1:6" ht="16.5" customHeight="1">
      <c r="A99" s="60"/>
      <c r="B99" s="117"/>
      <c r="C99" s="118"/>
      <c r="D99" s="118"/>
      <c r="E99" s="41"/>
      <c r="F99" s="12"/>
    </row>
    <row r="100" spans="1:6" ht="28.5" customHeight="1">
      <c r="A100" s="60"/>
      <c r="B100" s="154" t="s">
        <v>100</v>
      </c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27" customHeight="1">
      <c r="A102" s="2" t="s">
        <v>0</v>
      </c>
      <c r="B102" s="122" t="s">
        <v>82</v>
      </c>
      <c r="C102" s="5" t="s">
        <v>2</v>
      </c>
      <c r="D102" s="3">
        <v>148</v>
      </c>
      <c r="E102" s="185"/>
      <c r="F102" s="12">
        <f>D102*E102</f>
        <v>0</v>
      </c>
    </row>
    <row r="103" spans="1:6" ht="12.75">
      <c r="A103" s="2"/>
      <c r="B103" s="55"/>
      <c r="C103" s="4"/>
      <c r="D103" s="3"/>
      <c r="E103" s="41"/>
      <c r="F103" s="12"/>
    </row>
    <row r="104" spans="1:6" ht="41.25" customHeight="1">
      <c r="A104" s="2" t="s">
        <v>4</v>
      </c>
      <c r="B104" s="122" t="s">
        <v>83</v>
      </c>
      <c r="C104" s="5" t="s">
        <v>7</v>
      </c>
      <c r="D104" s="3">
        <v>603.96</v>
      </c>
      <c r="E104" s="185"/>
      <c r="F104" s="12">
        <f>D104*E104</f>
        <v>0</v>
      </c>
    </row>
    <row r="105" spans="1:6" ht="12.75">
      <c r="A105" s="2"/>
      <c r="B105" s="122"/>
      <c r="C105" s="5"/>
      <c r="D105" s="3"/>
      <c r="E105" s="41"/>
      <c r="F105" s="12"/>
    </row>
    <row r="106" spans="1:6" ht="38.25">
      <c r="A106" s="76" t="s">
        <v>5</v>
      </c>
      <c r="B106" s="161" t="s">
        <v>149</v>
      </c>
      <c r="C106" s="78" t="s">
        <v>6</v>
      </c>
      <c r="D106" s="169">
        <v>301.98</v>
      </c>
      <c r="E106" s="192"/>
      <c r="F106" s="12">
        <f>D106*E106</f>
        <v>0</v>
      </c>
    </row>
    <row r="107" spans="1:6" ht="12.75">
      <c r="A107" s="76"/>
      <c r="B107" s="124"/>
      <c r="C107" s="67"/>
      <c r="D107" s="170"/>
      <c r="E107" s="193"/>
      <c r="F107" s="12"/>
    </row>
    <row r="108" spans="1:6" ht="51">
      <c r="A108" s="76" t="s">
        <v>8</v>
      </c>
      <c r="B108" s="162" t="s">
        <v>150</v>
      </c>
      <c r="C108" s="78" t="s">
        <v>6</v>
      </c>
      <c r="D108" s="170">
        <v>181.18800000000002</v>
      </c>
      <c r="E108" s="192"/>
      <c r="F108" s="12">
        <f>D108*E108</f>
        <v>0</v>
      </c>
    </row>
    <row r="109" spans="1:6" ht="12.75">
      <c r="A109" s="76"/>
      <c r="B109" s="124"/>
      <c r="C109" s="78"/>
      <c r="D109" s="170"/>
      <c r="E109" s="193"/>
      <c r="F109" s="12"/>
    </row>
    <row r="110" spans="1:6" ht="38.25">
      <c r="A110" s="76" t="s">
        <v>9</v>
      </c>
      <c r="B110" s="162" t="s">
        <v>151</v>
      </c>
      <c r="C110" s="78" t="s">
        <v>6</v>
      </c>
      <c r="D110" s="170">
        <v>120.79200000000002</v>
      </c>
      <c r="E110" s="192"/>
      <c r="F110" s="12">
        <f>D110*E110</f>
        <v>0</v>
      </c>
    </row>
    <row r="111" spans="1:6" ht="12.75">
      <c r="A111" s="76"/>
      <c r="B111" s="162"/>
      <c r="C111" s="78"/>
      <c r="D111" s="170"/>
      <c r="E111" s="193"/>
      <c r="F111" s="12"/>
    </row>
    <row r="112" spans="1:6" ht="38.25">
      <c r="A112" s="76" t="s">
        <v>11</v>
      </c>
      <c r="B112" s="163" t="s">
        <v>152</v>
      </c>
      <c r="C112" s="78" t="s">
        <v>7</v>
      </c>
      <c r="D112" s="170">
        <v>603.96</v>
      </c>
      <c r="E112" s="192"/>
      <c r="F112" s="12">
        <f>D112*E112</f>
        <v>0</v>
      </c>
    </row>
    <row r="113" spans="1:16" ht="13.5" customHeight="1">
      <c r="A113" s="2"/>
      <c r="B113" s="11"/>
      <c r="C113" s="4"/>
      <c r="D113" s="3"/>
      <c r="E113" s="41"/>
      <c r="F113" s="12"/>
    </row>
    <row r="114" spans="1:16" ht="42.75" customHeight="1">
      <c r="A114" s="2" t="s">
        <v>12</v>
      </c>
      <c r="B114" s="122" t="s">
        <v>122</v>
      </c>
      <c r="C114" s="5" t="s">
        <v>7</v>
      </c>
      <c r="D114" s="3">
        <v>329.94</v>
      </c>
      <c r="E114" s="185"/>
      <c r="F114" s="12">
        <f>D114*E114</f>
        <v>0</v>
      </c>
    </row>
    <row r="115" spans="1:16" ht="12.75">
      <c r="A115" s="2"/>
      <c r="B115" s="122"/>
      <c r="C115" s="5"/>
      <c r="D115" s="3"/>
      <c r="E115" s="41"/>
      <c r="F115" s="12"/>
    </row>
    <row r="116" spans="1:16" ht="26.25" customHeight="1">
      <c r="A116" s="2" t="s">
        <v>13</v>
      </c>
      <c r="B116" s="122" t="s">
        <v>84</v>
      </c>
      <c r="C116" s="129" t="s">
        <v>7</v>
      </c>
      <c r="D116" s="3">
        <v>545.94000000000005</v>
      </c>
      <c r="E116" s="185"/>
      <c r="F116" s="12">
        <f>D116*E116</f>
        <v>0</v>
      </c>
    </row>
    <row r="117" spans="1:16" ht="13.5" customHeight="1">
      <c r="A117" s="2"/>
      <c r="B117" s="11"/>
      <c r="C117" s="4"/>
      <c r="D117" s="3"/>
      <c r="E117" s="41"/>
      <c r="F117" s="12"/>
    </row>
    <row r="118" spans="1:16" ht="41.25" customHeight="1">
      <c r="A118" s="2" t="s">
        <v>14</v>
      </c>
      <c r="B118" s="122" t="s">
        <v>76</v>
      </c>
      <c r="C118" s="5" t="s">
        <v>7</v>
      </c>
      <c r="D118" s="3">
        <f>D116</f>
        <v>545.94000000000005</v>
      </c>
      <c r="E118" s="185"/>
      <c r="F118" s="12">
        <f>D118*E118</f>
        <v>0</v>
      </c>
    </row>
    <row r="119" spans="1:16" ht="12.75" customHeight="1">
      <c r="A119" s="2"/>
      <c r="B119" s="11"/>
      <c r="C119" s="5"/>
      <c r="D119" s="3"/>
      <c r="E119" s="41"/>
      <c r="F119" s="12"/>
    </row>
    <row r="120" spans="1:16" ht="41.25" customHeight="1">
      <c r="A120" s="2" t="s">
        <v>18</v>
      </c>
      <c r="B120" s="122" t="s">
        <v>79</v>
      </c>
      <c r="C120" s="5" t="s">
        <v>7</v>
      </c>
      <c r="D120" s="3">
        <f>D116</f>
        <v>545.94000000000005</v>
      </c>
      <c r="E120" s="185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64.5" customHeight="1">
      <c r="A122" s="2" t="s">
        <v>19</v>
      </c>
      <c r="B122" s="122" t="s">
        <v>86</v>
      </c>
      <c r="C122" s="5" t="s">
        <v>6</v>
      </c>
      <c r="D122" s="3">
        <v>0</v>
      </c>
      <c r="E122" s="185"/>
      <c r="F122" s="12">
        <f>D122*E122</f>
        <v>0</v>
      </c>
    </row>
    <row r="123" spans="1:16" ht="14.25" customHeight="1">
      <c r="A123" s="2"/>
      <c r="B123" s="11"/>
      <c r="C123" s="5"/>
      <c r="D123" s="3"/>
      <c r="E123" s="41"/>
      <c r="F123" s="12"/>
    </row>
    <row r="124" spans="1:16" ht="69" customHeight="1">
      <c r="A124" s="2" t="s">
        <v>20</v>
      </c>
      <c r="B124" s="137" t="s">
        <v>95</v>
      </c>
      <c r="C124" s="5" t="s">
        <v>7</v>
      </c>
      <c r="D124" s="3">
        <v>161.35</v>
      </c>
      <c r="E124" s="185"/>
      <c r="F124" s="12">
        <f>D124*E124</f>
        <v>0</v>
      </c>
      <c r="I124" s="63"/>
      <c r="J124" s="64"/>
      <c r="N124" s="3"/>
      <c r="O124" s="65"/>
      <c r="P124" s="66"/>
    </row>
    <row r="125" spans="1:16" ht="15.75" customHeight="1">
      <c r="A125" s="2"/>
      <c r="B125" s="11"/>
      <c r="C125" s="5"/>
      <c r="D125" s="3"/>
      <c r="E125" s="41"/>
      <c r="F125" s="12"/>
      <c r="I125" s="63"/>
      <c r="J125" s="64"/>
      <c r="N125" s="3"/>
      <c r="O125" s="65"/>
      <c r="P125" s="66"/>
    </row>
    <row r="126" spans="1:16" ht="39.75" customHeight="1">
      <c r="A126" s="127">
        <v>13</v>
      </c>
      <c r="B126" s="130" t="s">
        <v>85</v>
      </c>
      <c r="C126" s="4" t="s">
        <v>54</v>
      </c>
      <c r="D126" s="3"/>
      <c r="E126" s="185"/>
      <c r="F126" s="194">
        <f>SUM(F102:F123)*0.1</f>
        <v>0</v>
      </c>
      <c r="I126" s="63"/>
      <c r="J126" s="64"/>
      <c r="N126" s="3"/>
      <c r="O126" s="65"/>
      <c r="P126" s="66"/>
    </row>
    <row r="127" spans="1:16" ht="15" customHeight="1">
      <c r="A127" s="2"/>
      <c r="B127" s="11"/>
      <c r="C127" s="5"/>
      <c r="D127" s="3"/>
      <c r="E127" s="41"/>
      <c r="F127" s="12"/>
      <c r="I127" s="63"/>
      <c r="J127" s="64"/>
      <c r="N127" s="3"/>
      <c r="O127" s="65"/>
      <c r="P127" s="66"/>
    </row>
    <row r="128" spans="1:16" customFormat="1" ht="15" customHeight="1">
      <c r="A128" s="2"/>
      <c r="B128" s="59" t="s">
        <v>74</v>
      </c>
      <c r="C128" s="45" t="s">
        <v>40</v>
      </c>
      <c r="D128" s="86"/>
      <c r="E128" s="188"/>
      <c r="F128" s="47">
        <f>SUM(F102:F127)</f>
        <v>0</v>
      </c>
      <c r="G128" s="96"/>
      <c r="H128" s="95"/>
    </row>
    <row r="129" spans="1:10" ht="18.75">
      <c r="A129" s="2"/>
      <c r="B129" s="57"/>
      <c r="C129" s="49"/>
      <c r="D129" s="85"/>
      <c r="E129" s="83"/>
      <c r="F129" s="51"/>
      <c r="I129" s="63"/>
      <c r="J129" s="64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5.75">
      <c r="A131" s="60" t="s">
        <v>25</v>
      </c>
      <c r="B131" s="61" t="s">
        <v>61</v>
      </c>
      <c r="C131" s="5"/>
      <c r="D131" s="3"/>
      <c r="E131" s="41"/>
      <c r="F131" s="12"/>
      <c r="I131" s="63"/>
      <c r="J131" s="64"/>
    </row>
    <row r="132" spans="1:10" ht="15">
      <c r="A132" s="97"/>
      <c r="B132" s="214"/>
      <c r="C132" s="215"/>
      <c r="D132" s="215"/>
      <c r="E132" s="95" t="s">
        <v>63</v>
      </c>
      <c r="F132" s="96"/>
      <c r="I132" s="63"/>
      <c r="J132" s="64"/>
    </row>
    <row r="133" spans="1:10" ht="12.75">
      <c r="A133" s="2"/>
      <c r="B133" s="11"/>
      <c r="C133" s="4"/>
      <c r="D133" s="3"/>
      <c r="E133" s="41"/>
      <c r="F133" s="12"/>
      <c r="I133" s="63"/>
      <c r="J133" s="64"/>
    </row>
    <row r="134" spans="1:10" ht="12.75">
      <c r="A134" s="2" t="s">
        <v>0</v>
      </c>
      <c r="B134" s="11" t="s">
        <v>16</v>
      </c>
      <c r="C134" s="4" t="s">
        <v>17</v>
      </c>
      <c r="D134" s="15">
        <v>8</v>
      </c>
      <c r="E134" s="185"/>
      <c r="F134" s="12">
        <f>D134*E134</f>
        <v>0</v>
      </c>
      <c r="I134" s="63"/>
      <c r="J134" s="64"/>
    </row>
    <row r="135" spans="1:10" ht="12.75">
      <c r="A135" s="2"/>
      <c r="B135" s="11"/>
      <c r="C135" s="4"/>
      <c r="D135" s="15"/>
      <c r="E135" s="41"/>
      <c r="F135" s="12"/>
      <c r="I135" s="63"/>
      <c r="J135" s="64"/>
    </row>
    <row r="136" spans="1:10" ht="25.5">
      <c r="A136" s="2" t="s">
        <v>4</v>
      </c>
      <c r="B136" s="120" t="s">
        <v>88</v>
      </c>
      <c r="C136" s="4" t="s">
        <v>17</v>
      </c>
      <c r="D136" s="15">
        <v>8</v>
      </c>
      <c r="E136" s="185"/>
      <c r="F136" s="12">
        <f>D136*E136</f>
        <v>0</v>
      </c>
      <c r="I136" s="63"/>
      <c r="J136" s="64"/>
    </row>
    <row r="137" spans="1:10" ht="12.75">
      <c r="A137" s="2"/>
      <c r="B137" s="120"/>
      <c r="C137" s="4"/>
      <c r="D137" s="4"/>
      <c r="E137" s="4"/>
      <c r="F137" s="4"/>
      <c r="I137" s="63"/>
      <c r="J137" s="64"/>
    </row>
    <row r="138" spans="1:10" ht="25.5">
      <c r="A138" s="2" t="s">
        <v>5</v>
      </c>
      <c r="B138" s="122" t="s">
        <v>89</v>
      </c>
      <c r="C138" s="4" t="s">
        <v>17</v>
      </c>
      <c r="D138" s="15">
        <v>8</v>
      </c>
      <c r="E138" s="185"/>
      <c r="F138" s="12">
        <f>D138*E138</f>
        <v>0</v>
      </c>
    </row>
    <row r="139" spans="1:10" ht="15.75" customHeight="1">
      <c r="A139" s="2"/>
      <c r="B139" s="11"/>
      <c r="C139" s="4"/>
      <c r="D139" s="3"/>
      <c r="E139" s="41"/>
      <c r="F139" s="12"/>
    </row>
    <row r="140" spans="1:10" ht="25.5">
      <c r="A140" s="2" t="s">
        <v>8</v>
      </c>
      <c r="B140" s="164" t="s">
        <v>153</v>
      </c>
      <c r="C140" s="165" t="s">
        <v>2</v>
      </c>
      <c r="D140" s="3">
        <v>203.16</v>
      </c>
      <c r="E140" s="185"/>
      <c r="F140" s="12">
        <f>D140*E140</f>
        <v>0</v>
      </c>
    </row>
    <row r="141" spans="1:10" ht="15.75" customHeight="1">
      <c r="A141" s="2"/>
      <c r="B141" s="11"/>
      <c r="C141" s="4"/>
      <c r="D141" s="3"/>
      <c r="E141" s="41"/>
      <c r="F141" s="12"/>
    </row>
    <row r="142" spans="1:10" ht="12.75">
      <c r="A142" s="2" t="s">
        <v>9</v>
      </c>
      <c r="B142" s="11" t="s">
        <v>32</v>
      </c>
      <c r="C142" s="4" t="s">
        <v>10</v>
      </c>
      <c r="D142" s="3">
        <f>D12</f>
        <v>203.16</v>
      </c>
      <c r="E142" s="185"/>
      <c r="F142" s="12">
        <f>D142*E142</f>
        <v>0</v>
      </c>
    </row>
    <row r="143" spans="1:10" ht="14.25" customHeight="1">
      <c r="A143" s="2"/>
      <c r="B143" s="11"/>
      <c r="C143" s="4"/>
      <c r="D143" s="3"/>
      <c r="E143" s="41"/>
      <c r="F143" s="12"/>
    </row>
    <row r="144" spans="1:10" ht="14.25" customHeight="1">
      <c r="A144" s="2" t="s">
        <v>11</v>
      </c>
      <c r="B144" s="11" t="s">
        <v>31</v>
      </c>
      <c r="C144" s="4" t="s">
        <v>3</v>
      </c>
      <c r="D144" s="3">
        <v>4</v>
      </c>
      <c r="E144" s="185"/>
      <c r="F144" s="12">
        <f>D144*E144</f>
        <v>0</v>
      </c>
    </row>
    <row r="145" spans="1:16" ht="16.5" customHeight="1">
      <c r="A145" s="2"/>
      <c r="B145" s="11"/>
      <c r="C145" s="4"/>
      <c r="D145" s="3"/>
      <c r="E145" s="41"/>
      <c r="F145" s="12"/>
    </row>
    <row r="146" spans="1:16" ht="25.5">
      <c r="A146" s="2" t="s">
        <v>12</v>
      </c>
      <c r="B146" s="11" t="s">
        <v>30</v>
      </c>
      <c r="C146" s="4" t="s">
        <v>10</v>
      </c>
      <c r="D146" s="3">
        <f>D142</f>
        <v>203.16</v>
      </c>
      <c r="E146" s="185"/>
      <c r="F146" s="12">
        <f>D146*E146</f>
        <v>0</v>
      </c>
    </row>
    <row r="147" spans="1:16" ht="12.75">
      <c r="A147" s="2"/>
      <c r="B147" s="11"/>
      <c r="C147" s="4"/>
      <c r="D147" s="3"/>
      <c r="E147" s="41"/>
      <c r="F147" s="12"/>
    </row>
    <row r="148" spans="1:16" ht="102">
      <c r="A148" s="2" t="s">
        <v>13</v>
      </c>
      <c r="B148" s="166" t="s">
        <v>163</v>
      </c>
      <c r="C148" s="4" t="s">
        <v>54</v>
      </c>
      <c r="D148" s="3">
        <v>1</v>
      </c>
      <c r="E148" s="185"/>
      <c r="F148" s="12">
        <f>D148*E148</f>
        <v>0</v>
      </c>
    </row>
    <row r="149" spans="1:16" ht="15">
      <c r="A149" s="2"/>
      <c r="B149" s="11"/>
      <c r="C149" s="125"/>
      <c r="D149" s="3"/>
      <c r="E149" s="185"/>
      <c r="F149" s="12"/>
    </row>
    <row r="150" spans="1:16" ht="27" customHeight="1">
      <c r="A150" s="2" t="s">
        <v>14</v>
      </c>
      <c r="B150" s="11" t="s">
        <v>64</v>
      </c>
      <c r="C150" s="4" t="s">
        <v>54</v>
      </c>
      <c r="D150" s="3">
        <v>2</v>
      </c>
      <c r="E150" s="185"/>
      <c r="F150" s="12">
        <f>D150*E150</f>
        <v>0</v>
      </c>
    </row>
    <row r="151" spans="1:16" ht="11.25" customHeight="1">
      <c r="A151" s="2"/>
      <c r="B151" s="11"/>
      <c r="C151" s="125"/>
      <c r="D151" s="15"/>
      <c r="E151" s="41"/>
      <c r="F151" s="12"/>
    </row>
    <row r="152" spans="1:16" ht="25.5">
      <c r="A152" s="2" t="s">
        <v>18</v>
      </c>
      <c r="B152" s="124" t="s">
        <v>164</v>
      </c>
      <c r="C152" s="125"/>
      <c r="D152" s="198"/>
      <c r="E152" s="197"/>
      <c r="F152" s="220"/>
    </row>
    <row r="153" spans="1:16" ht="15.75">
      <c r="A153" s="60"/>
      <c r="B153" s="70" t="s">
        <v>50</v>
      </c>
      <c r="C153" s="4" t="s">
        <v>40</v>
      </c>
      <c r="D153" s="198"/>
      <c r="E153" s="186"/>
      <c r="F153" s="220">
        <f>E153</f>
        <v>0</v>
      </c>
    </row>
    <row r="154" spans="1:16" ht="15.75">
      <c r="A154" s="60"/>
      <c r="B154" s="70"/>
      <c r="C154" s="4"/>
      <c r="D154" s="198"/>
      <c r="E154" s="197"/>
      <c r="F154" s="220"/>
    </row>
    <row r="155" spans="1:16" ht="18.75">
      <c r="A155" s="4"/>
      <c r="B155" s="59" t="s">
        <v>62</v>
      </c>
      <c r="C155" s="126" t="s">
        <v>40</v>
      </c>
      <c r="D155" s="199"/>
      <c r="E155" s="200"/>
      <c r="F155" s="221">
        <f>SUM(F134:F153)</f>
        <v>0</v>
      </c>
    </row>
    <row r="156" spans="1:16" ht="18.75">
      <c r="A156" s="4"/>
      <c r="B156" s="57"/>
      <c r="C156" s="49"/>
      <c r="D156" s="85"/>
      <c r="E156" s="69"/>
      <c r="F156" s="51"/>
    </row>
    <row r="157" spans="1:16" ht="18.75">
      <c r="A157" s="4"/>
      <c r="B157" s="57"/>
      <c r="C157" s="49"/>
      <c r="D157" s="85"/>
      <c r="E157" s="69"/>
      <c r="F157" s="51"/>
    </row>
    <row r="158" spans="1:16" ht="15" customHeight="1">
      <c r="A158" s="88"/>
      <c r="B158" s="81" t="s">
        <v>101</v>
      </c>
      <c r="C158" s="49"/>
      <c r="D158" s="87"/>
      <c r="E158" s="69"/>
      <c r="F158" s="51"/>
      <c r="I158" s="63"/>
      <c r="J158" s="64"/>
      <c r="N158" s="3"/>
      <c r="O158" s="65"/>
      <c r="P158" s="66"/>
    </row>
    <row r="159" spans="1:16" ht="18">
      <c r="A159" s="88"/>
      <c r="B159" s="81" t="s">
        <v>158</v>
      </c>
      <c r="C159" s="49"/>
      <c r="D159" s="87"/>
      <c r="E159" s="69"/>
      <c r="F159" s="51"/>
    </row>
    <row r="160" spans="1:16" ht="15" customHeight="1">
      <c r="A160" s="88"/>
      <c r="B160" s="70"/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5.75">
      <c r="A161" s="88"/>
      <c r="B161" s="70"/>
      <c r="C161" s="49"/>
      <c r="D161" s="87"/>
      <c r="E161" s="69"/>
      <c r="F161" s="51"/>
    </row>
    <row r="162" spans="1:16" ht="15" customHeight="1">
      <c r="A162" s="90" t="s">
        <v>65</v>
      </c>
      <c r="B162" s="44" t="s">
        <v>39</v>
      </c>
      <c r="C162" s="45" t="s">
        <v>40</v>
      </c>
      <c r="D162" s="46"/>
      <c r="E162" s="82"/>
      <c r="F162" s="47">
        <f>SUM(F30)</f>
        <v>0</v>
      </c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8.75">
      <c r="A164" s="90" t="s">
        <v>22</v>
      </c>
      <c r="B164" s="59" t="s">
        <v>44</v>
      </c>
      <c r="C164" s="45" t="s">
        <v>40</v>
      </c>
      <c r="D164" s="86"/>
      <c r="E164" s="82"/>
      <c r="F164" s="47">
        <f>SUM(F64)</f>
        <v>0</v>
      </c>
    </row>
    <row r="165" spans="1:16" ht="18.75">
      <c r="A165" s="90"/>
      <c r="B165" s="57"/>
      <c r="C165" s="49"/>
      <c r="D165" s="85"/>
      <c r="E165" s="83"/>
      <c r="F165" s="51"/>
    </row>
    <row r="166" spans="1:16" ht="15" customHeight="1">
      <c r="A166" s="90" t="s">
        <v>23</v>
      </c>
      <c r="B166" s="59" t="s">
        <v>75</v>
      </c>
      <c r="C166" s="45" t="s">
        <v>40</v>
      </c>
      <c r="D166" s="86"/>
      <c r="E166" s="82"/>
      <c r="F166" s="47">
        <f>F94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24</v>
      </c>
      <c r="B168" s="59" t="s">
        <v>55</v>
      </c>
      <c r="C168" s="45" t="s">
        <v>40</v>
      </c>
      <c r="D168" s="86"/>
      <c r="E168" s="82"/>
      <c r="F168" s="47">
        <f>F128</f>
        <v>0</v>
      </c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25</v>
      </c>
      <c r="B170" s="59" t="s">
        <v>51</v>
      </c>
      <c r="C170" s="45" t="s">
        <v>40</v>
      </c>
      <c r="D170" s="86"/>
      <c r="E170" s="17"/>
      <c r="F170" s="47">
        <f>SUM(F155)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5">
      <c r="A172" s="2"/>
      <c r="B172" s="70"/>
      <c r="C172" s="49"/>
      <c r="D172" s="87"/>
      <c r="E172" s="1"/>
      <c r="F172" s="51"/>
      <c r="G172" s="67"/>
      <c r="H172" s="67"/>
      <c r="I172" s="67"/>
      <c r="J172" s="67"/>
      <c r="K172" s="67"/>
    </row>
    <row r="173" spans="1:16" ht="17.25" thickBot="1">
      <c r="A173" s="2"/>
      <c r="B173" s="71" t="s">
        <v>45</v>
      </c>
      <c r="C173" s="72" t="s">
        <v>40</v>
      </c>
      <c r="D173" s="89"/>
      <c r="E173" s="73"/>
      <c r="F173" s="74">
        <f>SUM(F162:F171)</f>
        <v>0</v>
      </c>
      <c r="G173" s="67"/>
      <c r="H173" s="67"/>
      <c r="I173" s="67"/>
      <c r="J173" s="67"/>
      <c r="K173" s="67"/>
    </row>
    <row r="174" spans="1:16" ht="17.25" thickTop="1">
      <c r="A174" s="2"/>
      <c r="B174" s="75"/>
      <c r="C174" s="49"/>
      <c r="D174" s="87"/>
      <c r="E174" s="69"/>
      <c r="F174" s="51"/>
      <c r="G174" s="67"/>
      <c r="H174" s="67"/>
      <c r="I174" s="67"/>
      <c r="J174" s="67"/>
      <c r="K174" s="67"/>
    </row>
    <row r="175" spans="1:16" ht="15.75">
      <c r="A175" s="88"/>
      <c r="B175" s="91" t="s">
        <v>73</v>
      </c>
      <c r="C175" s="45" t="s">
        <v>40</v>
      </c>
      <c r="D175" s="77"/>
      <c r="E175" s="17"/>
      <c r="F175" s="47">
        <f>(F173)*0.22</f>
        <v>0</v>
      </c>
      <c r="G175" s="67"/>
      <c r="H175" s="67"/>
      <c r="I175" s="67"/>
      <c r="J175" s="67"/>
      <c r="K175" s="67"/>
    </row>
    <row r="176" spans="1:16" ht="15.75">
      <c r="A176" s="88"/>
      <c r="B176" s="70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33.75" thickBot="1">
      <c r="A177" s="2"/>
      <c r="B177" s="71" t="s">
        <v>132</v>
      </c>
      <c r="C177" s="72" t="s">
        <v>40</v>
      </c>
      <c r="D177" s="89"/>
      <c r="E177" s="73"/>
      <c r="F177" s="74">
        <f>SUM(F173:F175)</f>
        <v>0</v>
      </c>
      <c r="G177" s="67"/>
      <c r="H177" s="67"/>
      <c r="I177" s="67"/>
      <c r="J177" s="67"/>
      <c r="K177" s="67"/>
    </row>
    <row r="178" spans="1:11" ht="13.5" thickTop="1">
      <c r="A178" s="76"/>
      <c r="B178" s="70"/>
      <c r="C178" s="78"/>
      <c r="D178" s="87"/>
      <c r="E178" s="69"/>
      <c r="F178" s="68"/>
      <c r="G178" s="67"/>
      <c r="H178" s="67"/>
      <c r="I178" s="67"/>
      <c r="J178" s="67"/>
      <c r="K178" s="67"/>
    </row>
    <row r="179" spans="1:11" ht="12.75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9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9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24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6" ht="12.75">
      <c r="A1153" s="24"/>
      <c r="B1153" s="79"/>
      <c r="C1153" s="78"/>
      <c r="D1153" s="87"/>
      <c r="E1153" s="69"/>
      <c r="F1153" s="69"/>
    </row>
    <row r="1154" spans="1:6" ht="12.75">
      <c r="A1154" s="24"/>
      <c r="B1154" s="79"/>
      <c r="C1154" s="78"/>
      <c r="D1154" s="87"/>
      <c r="E1154" s="69"/>
      <c r="F1154" s="69"/>
    </row>
    <row r="1155" spans="1:6" ht="12.75">
      <c r="A1155" s="24"/>
      <c r="B1155" s="79"/>
      <c r="C1155" s="78"/>
      <c r="D1155" s="87"/>
      <c r="E1155" s="69"/>
      <c r="F1155" s="69"/>
    </row>
    <row r="1156" spans="1:6" ht="12.75">
      <c r="A1156" s="24"/>
      <c r="B1156" s="79"/>
      <c r="C1156" s="78"/>
      <c r="D1156" s="87"/>
      <c r="E1156" s="69"/>
      <c r="F1156" s="69"/>
    </row>
    <row r="1157" spans="1:6" ht="12.75">
      <c r="A1157" s="24"/>
      <c r="B1157" s="79"/>
      <c r="C1157" s="78"/>
      <c r="D1157" s="87"/>
      <c r="E1157" s="69"/>
      <c r="F1157" s="69"/>
    </row>
    <row r="1158" spans="1:6" ht="12.75">
      <c r="A1158" s="24"/>
      <c r="B1158" s="79"/>
      <c r="C1158" s="78"/>
      <c r="D1158" s="87"/>
      <c r="E1158" s="69"/>
      <c r="F1158" s="69"/>
    </row>
    <row r="1159" spans="1:6" ht="12.75">
      <c r="A1159" s="24"/>
      <c r="B1159" s="79"/>
      <c r="C1159" s="78"/>
      <c r="D1159" s="87"/>
      <c r="E1159" s="69"/>
      <c r="F1159" s="69"/>
    </row>
    <row r="1160" spans="1:6" ht="12.75">
      <c r="A1160" s="24"/>
      <c r="B1160" s="79"/>
      <c r="C1160" s="78"/>
      <c r="D1160" s="87"/>
      <c r="E1160" s="69"/>
      <c r="F1160" s="69"/>
    </row>
    <row r="1161" spans="1:6" ht="12.75">
      <c r="A1161" s="24"/>
      <c r="B1161" s="79"/>
      <c r="C1161" s="78"/>
      <c r="D1161" s="87"/>
      <c r="E1161" s="69"/>
      <c r="F1161" s="69"/>
    </row>
    <row r="1162" spans="1:6" ht="12.75">
      <c r="B1162" s="55"/>
      <c r="C1162" s="5"/>
      <c r="D1162" s="3"/>
      <c r="E1162" s="1"/>
      <c r="F1162" s="1"/>
    </row>
    <row r="1163" spans="1:6" ht="12.75">
      <c r="B1163" s="55"/>
      <c r="C1163" s="5"/>
      <c r="D1163" s="3"/>
      <c r="E1163" s="1"/>
      <c r="F1163" s="1"/>
    </row>
    <row r="1164" spans="1:6" ht="12.75">
      <c r="B1164" s="55"/>
      <c r="C1164" s="5"/>
      <c r="D1164" s="3"/>
      <c r="E1164" s="1"/>
      <c r="F1164" s="1"/>
    </row>
    <row r="1165" spans="1:6" ht="12.75">
      <c r="B1165" s="55"/>
      <c r="C1165" s="5"/>
      <c r="D1165" s="3"/>
      <c r="E1165" s="1"/>
      <c r="F1165" s="1"/>
    </row>
    <row r="1166" spans="1:6" ht="12.75">
      <c r="B1166" s="55"/>
      <c r="C1166" s="5"/>
      <c r="D1166" s="3"/>
      <c r="E1166" s="1"/>
      <c r="F1166" s="1"/>
    </row>
    <row r="1167" spans="1:6" ht="12.75">
      <c r="B1167" s="55"/>
      <c r="C1167" s="5"/>
      <c r="D1167" s="3"/>
      <c r="E1167" s="1"/>
      <c r="F1167" s="1"/>
    </row>
    <row r="1168" spans="1:6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>
      <c r="C1614" s="80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 s="6" customFormat="1">
      <c r="A1627" s="9"/>
      <c r="B1627" s="10"/>
      <c r="C1627" s="80"/>
      <c r="E1627" s="7"/>
      <c r="F1627" s="7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</sheetData>
  <sheetProtection algorithmName="SHA-512" hashValue="XSQtUlYTyQVShGRz354bHNEi5X9Brjh0bAymCqOKsbEFMOGnve2mbsg7BB8KL1uQEILXTtGeswJZs5yv6zVcBA==" saltValue="g9YzbW3oDo/1MFPGkbs1Ng==" spinCount="100000" sheet="1"/>
  <mergeCells count="3">
    <mergeCell ref="B6:D6"/>
    <mergeCell ref="B98:D98"/>
    <mergeCell ref="B132:D132"/>
  </mergeCells>
  <pageMargins left="0.98425196850393704" right="0.74803149606299213" top="0.98425196850393704" bottom="0.98425196850393704" header="0" footer="0"/>
  <pageSetup paperSize="9" scale="76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1" max="16383" man="1"/>
    <brk id="65" max="16383" man="1"/>
    <brk id="95" max="16383" man="1"/>
    <brk id="129" max="16383" man="1"/>
    <brk id="15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P2861"/>
  <sheetViews>
    <sheetView view="pageBreakPreview" topLeftCell="A147" zoomScaleNormal="100" zoomScaleSheetLayoutView="100" workbookViewId="0">
      <selection activeCell="E153" sqref="E153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115</v>
      </c>
      <c r="B6" s="210" t="s">
        <v>159</v>
      </c>
      <c r="C6" s="211"/>
      <c r="D6" s="211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134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260.77999999999997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260.77999999999997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260.77999999999997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10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9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260.77999999999997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54</v>
      </c>
      <c r="D27" s="3">
        <v>8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188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0</v>
      </c>
      <c r="E36" s="131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600.91</v>
      </c>
      <c r="E41" s="184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66.77</v>
      </c>
      <c r="E42" s="184"/>
      <c r="F42" s="12">
        <f>D42*E42</f>
        <v>0</v>
      </c>
      <c r="H42" s="16"/>
      <c r="I42" s="16"/>
    </row>
    <row r="43" spans="1:9" ht="12.75">
      <c r="B43" s="11"/>
      <c r="C43" s="5"/>
      <c r="D43" s="3"/>
      <c r="E43" s="13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13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20.190000000000001</v>
      </c>
      <c r="E45" s="184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2.2400000000000002</v>
      </c>
      <c r="E46" s="184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13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1043.1199999999999</v>
      </c>
      <c r="E48" s="184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273.82</v>
      </c>
      <c r="E50" s="184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54.61</v>
      </c>
      <c r="E52" s="184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54.61</v>
      </c>
      <c r="E54" s="184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162</v>
      </c>
      <c r="C56" s="5" t="s">
        <v>6</v>
      </c>
      <c r="D56" s="3">
        <v>161.03</v>
      </c>
      <c r="E56" s="184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338.71</v>
      </c>
      <c r="E58" s="184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351.41</v>
      </c>
      <c r="E60" s="184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28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188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6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66" customHeight="1">
      <c r="A69" s="2" t="s">
        <v>0</v>
      </c>
      <c r="B69" s="18" t="s">
        <v>97</v>
      </c>
      <c r="C69" s="4"/>
      <c r="D69" s="3"/>
      <c r="E69" s="41"/>
      <c r="F69" s="12"/>
    </row>
    <row r="70" spans="1:6" ht="12.75">
      <c r="A70" s="2"/>
      <c r="B70" s="13" t="s">
        <v>81</v>
      </c>
      <c r="C70" s="4" t="s">
        <v>27</v>
      </c>
      <c r="D70" s="3">
        <v>260.77999999999997</v>
      </c>
      <c r="E70" s="184"/>
      <c r="F70" s="12">
        <f>D70*E70</f>
        <v>0</v>
      </c>
    </row>
    <row r="71" spans="1:6" ht="12.75">
      <c r="A71" s="2"/>
      <c r="B71" s="13"/>
      <c r="C71" s="4"/>
      <c r="D71" s="3"/>
      <c r="E71" s="131"/>
      <c r="F71" s="12"/>
    </row>
    <row r="72" spans="1:6" ht="66.75" customHeight="1">
      <c r="A72" s="2" t="s">
        <v>4</v>
      </c>
      <c r="B72" s="18" t="s">
        <v>98</v>
      </c>
      <c r="C72" s="4"/>
      <c r="D72" s="3"/>
      <c r="E72" s="131"/>
      <c r="F72" s="12"/>
    </row>
    <row r="73" spans="1:6" ht="12.75">
      <c r="A73" s="2"/>
      <c r="B73" s="13" t="s">
        <v>72</v>
      </c>
      <c r="C73" s="4" t="s">
        <v>27</v>
      </c>
      <c r="D73" s="3">
        <v>0</v>
      </c>
      <c r="E73" s="184"/>
      <c r="F73" s="12">
        <f>D73*E73</f>
        <v>0</v>
      </c>
    </row>
    <row r="74" spans="1:6" ht="15.75" customHeight="1">
      <c r="A74" s="2"/>
      <c r="B74" s="11"/>
      <c r="C74" s="4"/>
      <c r="D74" s="3"/>
      <c r="E74" s="41"/>
      <c r="F74" s="12"/>
    </row>
    <row r="75" spans="1:6" ht="191.25">
      <c r="A75" s="2" t="s">
        <v>5</v>
      </c>
      <c r="B75" s="158" t="s">
        <v>148</v>
      </c>
      <c r="C75" s="5"/>
      <c r="D75" s="3"/>
      <c r="E75" s="41"/>
      <c r="F75" s="12"/>
    </row>
    <row r="76" spans="1:6" ht="13.5" customHeight="1">
      <c r="A76" s="2"/>
      <c r="B76" s="13" t="s">
        <v>69</v>
      </c>
      <c r="C76" s="4" t="s">
        <v>3</v>
      </c>
      <c r="D76" s="3">
        <v>10</v>
      </c>
      <c r="E76" s="184"/>
      <c r="F76" s="12">
        <f>D76*E76</f>
        <v>0</v>
      </c>
    </row>
    <row r="77" spans="1:6" ht="13.5" customHeight="1">
      <c r="A77" s="2"/>
      <c r="B77" s="13"/>
      <c r="C77" s="4"/>
      <c r="D77" s="3"/>
      <c r="E77" s="131"/>
      <c r="F77" s="12"/>
    </row>
    <row r="78" spans="1:6" ht="41.25" customHeight="1">
      <c r="A78" s="2" t="s">
        <v>8</v>
      </c>
      <c r="B78" s="62" t="s">
        <v>96</v>
      </c>
      <c r="C78" s="5"/>
      <c r="D78" s="3"/>
      <c r="E78" s="131"/>
      <c r="F78" s="12"/>
    </row>
    <row r="79" spans="1:6" ht="13.5" customHeight="1">
      <c r="A79" s="2"/>
      <c r="B79" s="13" t="s">
        <v>69</v>
      </c>
      <c r="C79" s="4" t="s">
        <v>3</v>
      </c>
      <c r="D79" s="141">
        <v>0</v>
      </c>
      <c r="E79" s="184"/>
      <c r="F79" s="140">
        <f>D79*E79</f>
        <v>0</v>
      </c>
    </row>
    <row r="80" spans="1:6" ht="13.5" customHeight="1">
      <c r="A80" s="2"/>
      <c r="B80" s="13"/>
      <c r="C80" s="4"/>
      <c r="D80" s="141"/>
      <c r="E80" s="131"/>
      <c r="F80" s="140"/>
    </row>
    <row r="81" spans="1:10" ht="41.25" customHeight="1">
      <c r="A81" s="2" t="s">
        <v>9</v>
      </c>
      <c r="B81" s="62" t="s">
        <v>99</v>
      </c>
      <c r="C81" s="4" t="s">
        <v>3</v>
      </c>
      <c r="D81" s="141">
        <v>0</v>
      </c>
      <c r="E81" s="184"/>
      <c r="F81" s="140">
        <f>D81*E81</f>
        <v>0</v>
      </c>
    </row>
    <row r="82" spans="1:10" s="31" customFormat="1">
      <c r="A82" s="2"/>
      <c r="B82" s="13"/>
      <c r="C82" s="4"/>
      <c r="D82" s="3"/>
      <c r="E82" s="41"/>
      <c r="F82" s="12"/>
      <c r="H82" s="4"/>
      <c r="I82" s="63"/>
      <c r="J82" s="64"/>
    </row>
    <row r="83" spans="1:10" ht="51">
      <c r="A83" s="2" t="s">
        <v>11</v>
      </c>
      <c r="B83" s="11" t="s">
        <v>80</v>
      </c>
      <c r="C83" s="5" t="s">
        <v>27</v>
      </c>
      <c r="D83" s="3">
        <v>0</v>
      </c>
      <c r="E83" s="131"/>
      <c r="F83" s="12">
        <f>D83*E83</f>
        <v>0</v>
      </c>
    </row>
    <row r="84" spans="1:10" ht="12.75">
      <c r="A84" s="2"/>
      <c r="B84" s="11"/>
      <c r="C84" s="5"/>
      <c r="D84" s="3"/>
      <c r="E84" s="131"/>
      <c r="F84" s="12"/>
    </row>
    <row r="85" spans="1:10" ht="38.25">
      <c r="A85" s="2" t="s">
        <v>12</v>
      </c>
      <c r="B85" s="159" t="s">
        <v>154</v>
      </c>
      <c r="C85" s="4" t="s">
        <v>54</v>
      </c>
      <c r="D85" s="3">
        <v>6</v>
      </c>
      <c r="E85" s="184"/>
      <c r="F85" s="12">
        <f>D85*E85</f>
        <v>0</v>
      </c>
    </row>
    <row r="86" spans="1:10" ht="12.75">
      <c r="A86" s="2"/>
      <c r="B86" s="11"/>
      <c r="C86" s="4"/>
      <c r="D86" s="3"/>
      <c r="E86" s="131"/>
      <c r="F86" s="12"/>
    </row>
    <row r="87" spans="1:10" ht="102">
      <c r="A87" s="2" t="s">
        <v>13</v>
      </c>
      <c r="B87" s="160" t="s">
        <v>155</v>
      </c>
      <c r="C87" s="4" t="s">
        <v>54</v>
      </c>
      <c r="D87" s="3">
        <v>6</v>
      </c>
      <c r="E87" s="184"/>
      <c r="F87" s="12">
        <f>D87*E87</f>
        <v>0</v>
      </c>
    </row>
    <row r="88" spans="1:10" ht="12.75">
      <c r="A88" s="2"/>
      <c r="B88" s="11"/>
      <c r="C88" s="5"/>
      <c r="D88" s="3"/>
      <c r="E88" s="131"/>
      <c r="F88" s="12"/>
    </row>
    <row r="89" spans="1:10" ht="14.25" customHeight="1">
      <c r="A89" s="2" t="s">
        <v>14</v>
      </c>
      <c r="B89" s="11" t="s">
        <v>29</v>
      </c>
      <c r="C89" s="4" t="s">
        <v>27</v>
      </c>
      <c r="D89" s="3">
        <v>260.77999999999997</v>
      </c>
      <c r="E89" s="184"/>
      <c r="F89" s="12">
        <f>D89*E89</f>
        <v>0</v>
      </c>
    </row>
    <row r="90" spans="1:10" ht="14.25" customHeight="1">
      <c r="A90" s="2"/>
      <c r="B90" s="11"/>
      <c r="C90" s="4"/>
      <c r="D90" s="3"/>
      <c r="E90" s="135"/>
      <c r="F90" s="12"/>
    </row>
    <row r="91" spans="1:10" ht="41.25" customHeight="1">
      <c r="A91" s="127">
        <v>10</v>
      </c>
      <c r="B91" s="130" t="s">
        <v>85</v>
      </c>
      <c r="C91" s="4" t="s">
        <v>54</v>
      </c>
      <c r="D91" s="3"/>
      <c r="E91" s="185"/>
      <c r="F91" s="128">
        <f>SUM(F70:F89)*0.1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14.25" customHeight="1">
      <c r="A93" s="2"/>
      <c r="B93" s="59" t="s">
        <v>60</v>
      </c>
      <c r="C93" s="45" t="s">
        <v>40</v>
      </c>
      <c r="D93" s="86"/>
      <c r="E93" s="187"/>
      <c r="F93" s="47">
        <f>SUM(F70:F91)</f>
        <v>0</v>
      </c>
    </row>
    <row r="94" spans="1:10" ht="18.75">
      <c r="A94" s="2"/>
      <c r="B94" s="57"/>
      <c r="C94" s="58"/>
      <c r="D94" s="85"/>
      <c r="E94" s="41"/>
      <c r="F94" s="51"/>
    </row>
    <row r="95" spans="1:10" ht="18" customHeight="1">
      <c r="A95" s="2"/>
      <c r="B95" s="57"/>
      <c r="C95" s="58"/>
      <c r="D95" s="85"/>
      <c r="E95" s="41"/>
      <c r="F95" s="51"/>
    </row>
    <row r="96" spans="1:10" ht="15.75">
      <c r="A96" s="60" t="s">
        <v>24</v>
      </c>
      <c r="B96" s="61" t="s">
        <v>59</v>
      </c>
      <c r="C96" s="5"/>
      <c r="D96" s="3"/>
      <c r="E96" s="41"/>
      <c r="F96" s="12"/>
    </row>
    <row r="97" spans="1:6" ht="16.5" customHeight="1">
      <c r="A97" s="60"/>
      <c r="B97" s="212" t="s">
        <v>71</v>
      </c>
      <c r="C97" s="213"/>
      <c r="D97" s="213"/>
      <c r="E97" s="41"/>
      <c r="F97" s="12"/>
    </row>
    <row r="98" spans="1:6" ht="16.5" customHeight="1">
      <c r="A98" s="60"/>
      <c r="B98" s="117"/>
      <c r="C98" s="118"/>
      <c r="D98" s="118"/>
      <c r="E98" s="41"/>
      <c r="F98" s="12"/>
    </row>
    <row r="99" spans="1:6" ht="28.5" customHeight="1">
      <c r="A99" s="60"/>
      <c r="B99" s="154" t="s">
        <v>100</v>
      </c>
      <c r="C99" s="118"/>
      <c r="D99" s="118"/>
      <c r="E99" s="41"/>
      <c r="F99" s="12"/>
    </row>
    <row r="100" spans="1:6" ht="15.75">
      <c r="A100" s="60"/>
      <c r="B100" s="121"/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23.25" customHeight="1">
      <c r="A102" s="2" t="s">
        <v>0</v>
      </c>
      <c r="B102" s="122" t="s">
        <v>82</v>
      </c>
      <c r="C102" s="5" t="s">
        <v>2</v>
      </c>
      <c r="D102" s="3">
        <v>260.77999999999997</v>
      </c>
      <c r="E102" s="184"/>
      <c r="F102" s="12">
        <f>D102*E102</f>
        <v>0</v>
      </c>
    </row>
    <row r="103" spans="1:6" ht="12.75">
      <c r="A103" s="2"/>
      <c r="B103" s="55"/>
      <c r="C103" s="4"/>
      <c r="D103" s="3"/>
      <c r="E103" s="131"/>
      <c r="F103" s="12"/>
    </row>
    <row r="104" spans="1:6" ht="41.25" customHeight="1">
      <c r="A104" s="2" t="s">
        <v>4</v>
      </c>
      <c r="B104" s="122" t="s">
        <v>83</v>
      </c>
      <c r="C104" s="5" t="s">
        <v>7</v>
      </c>
      <c r="D104" s="3">
        <v>984.93</v>
      </c>
      <c r="E104" s="184"/>
      <c r="F104" s="12">
        <f>D104*E104</f>
        <v>0</v>
      </c>
    </row>
    <row r="105" spans="1:6" ht="12.75">
      <c r="A105" s="2"/>
      <c r="B105" s="122"/>
      <c r="C105" s="5"/>
      <c r="D105" s="3"/>
      <c r="E105" s="131"/>
      <c r="F105" s="12"/>
    </row>
    <row r="106" spans="1:6" ht="38.25">
      <c r="A106" s="76" t="s">
        <v>5</v>
      </c>
      <c r="B106" s="161" t="s">
        <v>149</v>
      </c>
      <c r="C106" s="78" t="s">
        <v>6</v>
      </c>
      <c r="D106" s="3">
        <v>447.47</v>
      </c>
      <c r="E106" s="184"/>
      <c r="F106" s="12">
        <f>D106*E106</f>
        <v>0</v>
      </c>
    </row>
    <row r="107" spans="1:6" ht="12.75">
      <c r="A107" s="76"/>
      <c r="B107" s="124"/>
      <c r="C107" s="67"/>
      <c r="D107" s="3"/>
      <c r="E107" s="131"/>
      <c r="F107" s="12"/>
    </row>
    <row r="108" spans="1:6" ht="51">
      <c r="A108" s="76" t="s">
        <v>8</v>
      </c>
      <c r="B108" s="162" t="s">
        <v>150</v>
      </c>
      <c r="C108" s="78" t="s">
        <v>6</v>
      </c>
      <c r="D108" s="3">
        <v>268.48</v>
      </c>
      <c r="E108" s="184"/>
      <c r="F108" s="12">
        <f>D108*E108</f>
        <v>0</v>
      </c>
    </row>
    <row r="109" spans="1:6" ht="12.75">
      <c r="A109" s="76"/>
      <c r="B109" s="124"/>
      <c r="C109" s="78"/>
      <c r="D109" s="3"/>
      <c r="E109" s="131"/>
      <c r="F109" s="12"/>
    </row>
    <row r="110" spans="1:6" ht="38.25">
      <c r="A110" s="76" t="s">
        <v>9</v>
      </c>
      <c r="B110" s="162" t="s">
        <v>151</v>
      </c>
      <c r="C110" s="78" t="s">
        <v>6</v>
      </c>
      <c r="D110" s="3">
        <v>178.99</v>
      </c>
      <c r="E110" s="184"/>
      <c r="F110" s="12">
        <f>D110*E110</f>
        <v>0</v>
      </c>
    </row>
    <row r="111" spans="1:6" ht="12.75">
      <c r="A111" s="76"/>
      <c r="B111" s="162"/>
      <c r="C111" s="78"/>
      <c r="D111" s="3"/>
      <c r="E111" s="131"/>
      <c r="F111" s="12"/>
    </row>
    <row r="112" spans="1:6" ht="38.25">
      <c r="A112" s="76" t="s">
        <v>11</v>
      </c>
      <c r="B112" s="163" t="s">
        <v>152</v>
      </c>
      <c r="C112" s="78" t="s">
        <v>7</v>
      </c>
      <c r="D112" s="3">
        <v>984.93</v>
      </c>
      <c r="E112" s="184"/>
      <c r="F112" s="12">
        <f>D112*E112</f>
        <v>0</v>
      </c>
    </row>
    <row r="113" spans="1:16" ht="12.75" customHeight="1">
      <c r="A113" s="2"/>
      <c r="B113" s="122"/>
      <c r="C113" s="5"/>
      <c r="D113" s="3"/>
      <c r="E113" s="131"/>
      <c r="F113" s="12"/>
    </row>
    <row r="114" spans="1:16" ht="42.75" customHeight="1">
      <c r="A114" s="2" t="s">
        <v>12</v>
      </c>
      <c r="B114" s="122" t="s">
        <v>122</v>
      </c>
      <c r="C114" s="5" t="s">
        <v>7</v>
      </c>
      <c r="D114" s="3">
        <v>598.99</v>
      </c>
      <c r="E114" s="184"/>
      <c r="F114" s="12">
        <f>D114*E114</f>
        <v>0</v>
      </c>
    </row>
    <row r="115" spans="1:16" ht="12.75">
      <c r="A115" s="2"/>
      <c r="B115" s="122"/>
      <c r="C115" s="5"/>
      <c r="D115" s="3"/>
      <c r="E115" s="131"/>
      <c r="F115" s="12"/>
    </row>
    <row r="116" spans="1:16" ht="26.25" customHeight="1">
      <c r="A116" s="2" t="s">
        <v>13</v>
      </c>
      <c r="B116" s="122" t="s">
        <v>84</v>
      </c>
      <c r="C116" s="156" t="s">
        <v>7</v>
      </c>
      <c r="D116" s="3">
        <v>951.04</v>
      </c>
      <c r="E116" s="184"/>
      <c r="F116" s="12">
        <f>D116*E116</f>
        <v>0</v>
      </c>
    </row>
    <row r="117" spans="1:16" ht="13.5" customHeight="1">
      <c r="A117" s="2"/>
      <c r="B117" s="11"/>
      <c r="C117" s="4"/>
      <c r="D117" s="3"/>
      <c r="E117" s="41"/>
      <c r="F117" s="12"/>
    </row>
    <row r="118" spans="1:16" ht="41.25" customHeight="1">
      <c r="A118" s="2" t="s">
        <v>14</v>
      </c>
      <c r="B118" s="122" t="s">
        <v>76</v>
      </c>
      <c r="C118" s="5" t="s">
        <v>7</v>
      </c>
      <c r="D118" s="3">
        <f>D116</f>
        <v>951.04</v>
      </c>
      <c r="E118" s="184"/>
      <c r="F118" s="12">
        <f>D118*E118</f>
        <v>0</v>
      </c>
    </row>
    <row r="119" spans="1:16" ht="12.75" customHeight="1">
      <c r="A119" s="2"/>
      <c r="B119" s="11"/>
      <c r="C119" s="5"/>
      <c r="D119" s="3"/>
      <c r="E119" s="41"/>
      <c r="F119" s="12"/>
    </row>
    <row r="120" spans="1:16" ht="41.25" customHeight="1">
      <c r="A120" s="2" t="s">
        <v>18</v>
      </c>
      <c r="B120" s="122" t="s">
        <v>79</v>
      </c>
      <c r="C120" s="5" t="s">
        <v>7</v>
      </c>
      <c r="D120" s="3">
        <f>D116</f>
        <v>951.04</v>
      </c>
      <c r="E120" s="184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64.5" customHeight="1">
      <c r="A122" s="2" t="s">
        <v>19</v>
      </c>
      <c r="B122" s="122" t="s">
        <v>86</v>
      </c>
      <c r="C122" s="5" t="s">
        <v>6</v>
      </c>
      <c r="D122" s="3">
        <v>0</v>
      </c>
      <c r="E122" s="184"/>
      <c r="F122" s="12">
        <f>D122*E122</f>
        <v>0</v>
      </c>
    </row>
    <row r="123" spans="1:16" ht="14.25" customHeight="1">
      <c r="A123" s="2"/>
      <c r="B123" s="11"/>
      <c r="C123" s="5"/>
      <c r="D123" s="3"/>
      <c r="E123" s="41"/>
      <c r="F123" s="12"/>
    </row>
    <row r="124" spans="1:16" ht="69" customHeight="1">
      <c r="A124" s="2" t="s">
        <v>20</v>
      </c>
      <c r="B124" s="137" t="s">
        <v>95</v>
      </c>
      <c r="C124" s="5" t="s">
        <v>7</v>
      </c>
      <c r="D124" s="3">
        <v>352.05</v>
      </c>
      <c r="E124" s="184"/>
      <c r="F124" s="12">
        <f>D124*E124</f>
        <v>0</v>
      </c>
      <c r="I124" s="63"/>
      <c r="J124" s="64"/>
      <c r="N124" s="3"/>
      <c r="O124" s="65"/>
      <c r="P124" s="66"/>
    </row>
    <row r="125" spans="1:16" ht="15.75" customHeight="1">
      <c r="A125" s="2"/>
      <c r="B125" s="11"/>
      <c r="C125" s="5"/>
      <c r="D125" s="3"/>
      <c r="E125" s="131"/>
      <c r="F125" s="12"/>
      <c r="I125" s="63"/>
      <c r="J125" s="64"/>
      <c r="N125" s="3"/>
      <c r="O125" s="65"/>
      <c r="P125" s="66"/>
    </row>
    <row r="126" spans="1:16" ht="39.75" customHeight="1">
      <c r="A126" s="127">
        <v>13</v>
      </c>
      <c r="B126" s="130" t="s">
        <v>85</v>
      </c>
      <c r="C126" s="4" t="s">
        <v>54</v>
      </c>
      <c r="D126" s="3"/>
      <c r="E126" s="185"/>
      <c r="F126" s="128">
        <f>SUM(F102:F123)*0.1</f>
        <v>0</v>
      </c>
      <c r="I126" s="63"/>
      <c r="J126" s="64"/>
      <c r="N126" s="3"/>
      <c r="O126" s="65"/>
      <c r="P126" s="66"/>
    </row>
    <row r="127" spans="1:16" ht="15" customHeight="1">
      <c r="A127" s="2"/>
      <c r="B127" s="11"/>
      <c r="C127" s="5"/>
      <c r="D127" s="3"/>
      <c r="E127" s="41"/>
      <c r="F127" s="12"/>
      <c r="I127" s="63"/>
      <c r="J127" s="64"/>
      <c r="N127" s="3"/>
      <c r="O127" s="65"/>
      <c r="P127" s="66"/>
    </row>
    <row r="128" spans="1:16" customFormat="1" ht="15" customHeight="1">
      <c r="A128" s="2"/>
      <c r="B128" s="59" t="s">
        <v>74</v>
      </c>
      <c r="C128" s="45" t="s">
        <v>40</v>
      </c>
      <c r="D128" s="86"/>
      <c r="E128" s="188"/>
      <c r="F128" s="47">
        <f>SUM(F102:F127)</f>
        <v>0</v>
      </c>
      <c r="G128" s="96"/>
      <c r="H128" s="95"/>
    </row>
    <row r="129" spans="1:10" ht="18.75">
      <c r="A129" s="2"/>
      <c r="B129" s="57"/>
      <c r="C129" s="49"/>
      <c r="D129" s="85"/>
      <c r="E129" s="83"/>
      <c r="F129" s="51"/>
      <c r="I129" s="63"/>
      <c r="J129" s="64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5.75">
      <c r="A131" s="60" t="s">
        <v>25</v>
      </c>
      <c r="B131" s="61" t="s">
        <v>61</v>
      </c>
      <c r="C131" s="5"/>
      <c r="D131" s="3"/>
      <c r="E131" s="41"/>
      <c r="F131" s="12"/>
      <c r="I131" s="63"/>
      <c r="J131" s="64"/>
    </row>
    <row r="132" spans="1:10" ht="15">
      <c r="A132" s="97"/>
      <c r="B132" s="214"/>
      <c r="C132" s="215"/>
      <c r="D132" s="215"/>
      <c r="E132" s="95" t="s">
        <v>63</v>
      </c>
      <c r="F132" s="96"/>
      <c r="I132" s="63"/>
      <c r="J132" s="64"/>
    </row>
    <row r="133" spans="1:10" ht="12.75">
      <c r="A133" s="2"/>
      <c r="B133" s="11"/>
      <c r="C133" s="4"/>
      <c r="D133" s="3"/>
      <c r="E133" s="41"/>
      <c r="F133" s="12"/>
      <c r="I133" s="63"/>
      <c r="J133" s="64"/>
    </row>
    <row r="134" spans="1:10" ht="12.75">
      <c r="A134" s="2" t="s">
        <v>0</v>
      </c>
      <c r="B134" s="11" t="s">
        <v>16</v>
      </c>
      <c r="C134" s="4" t="s">
        <v>17</v>
      </c>
      <c r="D134" s="15">
        <v>8</v>
      </c>
      <c r="E134" s="184"/>
      <c r="F134" s="12">
        <f>D134*E134</f>
        <v>0</v>
      </c>
      <c r="I134" s="63"/>
      <c r="J134" s="64"/>
    </row>
    <row r="135" spans="1:10" ht="12.75">
      <c r="A135" s="2"/>
      <c r="B135" s="11"/>
      <c r="C135" s="4"/>
      <c r="D135" s="15"/>
      <c r="E135" s="131"/>
      <c r="F135" s="12"/>
      <c r="I135" s="63"/>
      <c r="J135" s="64"/>
    </row>
    <row r="136" spans="1:10" ht="25.5">
      <c r="A136" s="2" t="s">
        <v>4</v>
      </c>
      <c r="B136" s="120" t="s">
        <v>88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0" ht="12.75">
      <c r="A137" s="2"/>
      <c r="B137" s="120"/>
      <c r="C137" s="4"/>
      <c r="D137" s="4"/>
      <c r="E137" s="136"/>
      <c r="F137" s="4"/>
      <c r="I137" s="63"/>
      <c r="J137" s="64"/>
    </row>
    <row r="138" spans="1:10" ht="25.5">
      <c r="A138" s="2" t="s">
        <v>5</v>
      </c>
      <c r="B138" s="122" t="s">
        <v>89</v>
      </c>
      <c r="C138" s="4" t="s">
        <v>17</v>
      </c>
      <c r="D138" s="15">
        <v>8</v>
      </c>
      <c r="E138" s="184"/>
      <c r="F138" s="12">
        <f>D138*E138</f>
        <v>0</v>
      </c>
    </row>
    <row r="139" spans="1:10" ht="15.75" customHeight="1">
      <c r="A139" s="2"/>
      <c r="B139" s="11"/>
      <c r="C139" s="4"/>
      <c r="D139" s="3"/>
      <c r="E139" s="41"/>
      <c r="F139" s="12"/>
    </row>
    <row r="140" spans="1:10" ht="25.5">
      <c r="A140" s="2" t="s">
        <v>8</v>
      </c>
      <c r="B140" s="164" t="s">
        <v>153</v>
      </c>
      <c r="C140" s="165" t="s">
        <v>2</v>
      </c>
      <c r="D140" s="3">
        <v>260.77999999999997</v>
      </c>
      <c r="E140" s="184"/>
      <c r="F140" s="12">
        <f>D140*E140</f>
        <v>0</v>
      </c>
    </row>
    <row r="141" spans="1:10" ht="15.75" customHeight="1">
      <c r="A141" s="2"/>
      <c r="B141" s="11"/>
      <c r="C141" s="4"/>
      <c r="D141" s="3"/>
      <c r="E141" s="41"/>
      <c r="F141" s="12"/>
    </row>
    <row r="142" spans="1:10" ht="12.75">
      <c r="A142" s="2" t="s">
        <v>9</v>
      </c>
      <c r="B142" s="11" t="s">
        <v>32</v>
      </c>
      <c r="C142" s="4" t="s">
        <v>10</v>
      </c>
      <c r="D142" s="3">
        <f>D13</f>
        <v>260.77999999999997</v>
      </c>
      <c r="E142" s="184"/>
      <c r="F142" s="12">
        <f>D142*E142</f>
        <v>0</v>
      </c>
    </row>
    <row r="143" spans="1:10" ht="14.25" customHeight="1">
      <c r="A143" s="2"/>
      <c r="B143" s="11"/>
      <c r="C143" s="4"/>
      <c r="D143" s="3"/>
      <c r="E143" s="131"/>
      <c r="F143" s="12"/>
    </row>
    <row r="144" spans="1:10" ht="14.25" customHeight="1">
      <c r="A144" s="2" t="s">
        <v>11</v>
      </c>
      <c r="B144" s="11" t="s">
        <v>31</v>
      </c>
      <c r="C144" s="4" t="s">
        <v>3</v>
      </c>
      <c r="D144" s="3">
        <v>10</v>
      </c>
      <c r="E144" s="184"/>
      <c r="F144" s="12">
        <f>D144*E144</f>
        <v>0</v>
      </c>
    </row>
    <row r="145" spans="1:16" ht="16.5" customHeight="1">
      <c r="A145" s="2"/>
      <c r="B145" s="11"/>
      <c r="C145" s="4"/>
      <c r="D145" s="3"/>
      <c r="E145" s="131"/>
      <c r="F145" s="12"/>
    </row>
    <row r="146" spans="1:16" ht="25.5">
      <c r="A146" s="2" t="s">
        <v>12</v>
      </c>
      <c r="B146" s="11" t="s">
        <v>30</v>
      </c>
      <c r="C146" s="4" t="s">
        <v>10</v>
      </c>
      <c r="D146" s="3">
        <f>D142</f>
        <v>260.77999999999997</v>
      </c>
      <c r="E146" s="184"/>
      <c r="F146" s="12">
        <f>D146*E146</f>
        <v>0</v>
      </c>
    </row>
    <row r="147" spans="1:16" ht="12.75">
      <c r="A147" s="2"/>
      <c r="B147" s="11"/>
      <c r="C147" s="4"/>
      <c r="D147" s="3"/>
      <c r="E147" s="131"/>
      <c r="F147" s="12"/>
    </row>
    <row r="148" spans="1:16" ht="102">
      <c r="A148" s="2" t="s">
        <v>13</v>
      </c>
      <c r="B148" s="166" t="s">
        <v>163</v>
      </c>
      <c r="C148" s="4" t="s">
        <v>54</v>
      </c>
      <c r="D148" s="3">
        <v>1</v>
      </c>
      <c r="E148" s="184"/>
      <c r="F148" s="12">
        <f>D148*E148</f>
        <v>0</v>
      </c>
    </row>
    <row r="149" spans="1:16" ht="15">
      <c r="A149" s="2"/>
      <c r="B149" s="11"/>
      <c r="C149" s="125"/>
      <c r="D149" s="3"/>
      <c r="E149" s="131"/>
      <c r="F149" s="12"/>
    </row>
    <row r="150" spans="1:16" ht="27" customHeight="1">
      <c r="A150" s="2" t="s">
        <v>14</v>
      </c>
      <c r="B150" s="11" t="s">
        <v>64</v>
      </c>
      <c r="C150" s="4" t="s">
        <v>54</v>
      </c>
      <c r="D150" s="3">
        <v>2</v>
      </c>
      <c r="E150" s="184"/>
      <c r="F150" s="12">
        <f>D150*E150</f>
        <v>0</v>
      </c>
    </row>
    <row r="151" spans="1:16" ht="11.25" customHeight="1">
      <c r="A151" s="2"/>
      <c r="B151" s="11"/>
      <c r="C151" s="125"/>
      <c r="D151" s="15"/>
      <c r="E151" s="41"/>
      <c r="F151" s="12"/>
    </row>
    <row r="152" spans="1:16" ht="25.5">
      <c r="A152" s="2" t="s">
        <v>18</v>
      </c>
      <c r="B152" s="124" t="s">
        <v>169</v>
      </c>
      <c r="C152" s="125"/>
      <c r="D152" s="198"/>
      <c r="E152" s="197"/>
      <c r="F152" s="220"/>
    </row>
    <row r="153" spans="1:16" ht="15.75">
      <c r="A153" s="60"/>
      <c r="B153" s="70" t="s">
        <v>50</v>
      </c>
      <c r="C153" s="4" t="s">
        <v>40</v>
      </c>
      <c r="D153" s="198"/>
      <c r="E153" s="186"/>
      <c r="F153" s="220">
        <f>E153</f>
        <v>0</v>
      </c>
    </row>
    <row r="154" spans="1:16" ht="15.75">
      <c r="A154" s="60"/>
      <c r="B154" s="70"/>
      <c r="C154" s="4"/>
      <c r="D154" s="198"/>
      <c r="E154" s="197"/>
      <c r="F154" s="220"/>
    </row>
    <row r="155" spans="1:16" ht="18.75">
      <c r="A155" s="4"/>
      <c r="B155" s="59" t="s">
        <v>62</v>
      </c>
      <c r="C155" s="126" t="s">
        <v>40</v>
      </c>
      <c r="D155" s="199"/>
      <c r="E155" s="200"/>
      <c r="F155" s="47">
        <f>SUM(F134:F153)</f>
        <v>0</v>
      </c>
    </row>
    <row r="156" spans="1:16" ht="18.75">
      <c r="A156" s="4"/>
      <c r="B156" s="57"/>
      <c r="C156" s="49"/>
      <c r="D156" s="85"/>
      <c r="E156" s="69"/>
      <c r="F156" s="51"/>
    </row>
    <row r="157" spans="1:16" ht="18.75">
      <c r="A157" s="4"/>
      <c r="B157" s="57"/>
      <c r="C157" s="49"/>
      <c r="D157" s="85"/>
      <c r="E157" s="69"/>
      <c r="F157" s="51"/>
    </row>
    <row r="158" spans="1:16" ht="15" customHeight="1">
      <c r="A158" s="88"/>
      <c r="B158" s="81" t="s">
        <v>101</v>
      </c>
      <c r="C158" s="49"/>
      <c r="D158" s="87"/>
      <c r="E158" s="69"/>
      <c r="F158" s="51"/>
      <c r="I158" s="63"/>
      <c r="J158" s="64"/>
      <c r="N158" s="3"/>
      <c r="O158" s="65"/>
      <c r="P158" s="66"/>
    </row>
    <row r="159" spans="1:16" ht="18">
      <c r="A159" s="88"/>
      <c r="B159" s="81" t="s">
        <v>159</v>
      </c>
      <c r="C159" s="49"/>
      <c r="D159" s="87"/>
      <c r="E159" s="69"/>
      <c r="F159" s="51"/>
    </row>
    <row r="160" spans="1:16" ht="15" customHeight="1">
      <c r="A160" s="88"/>
      <c r="B160" s="70"/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5.75">
      <c r="A161" s="88"/>
      <c r="B161" s="70"/>
      <c r="C161" s="49"/>
      <c r="D161" s="87"/>
      <c r="E161" s="69"/>
      <c r="F161" s="51"/>
    </row>
    <row r="162" spans="1:16" ht="15" customHeight="1">
      <c r="A162" s="90" t="s">
        <v>65</v>
      </c>
      <c r="B162" s="44" t="s">
        <v>39</v>
      </c>
      <c r="C162" s="45" t="s">
        <v>40</v>
      </c>
      <c r="D162" s="46"/>
      <c r="E162" s="82"/>
      <c r="F162" s="47">
        <f>SUM(F31)</f>
        <v>0</v>
      </c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8.75">
      <c r="A164" s="90" t="s">
        <v>22</v>
      </c>
      <c r="B164" s="59" t="s">
        <v>44</v>
      </c>
      <c r="C164" s="45" t="s">
        <v>40</v>
      </c>
      <c r="D164" s="86"/>
      <c r="E164" s="82"/>
      <c r="F164" s="47">
        <f>SUM(F64)</f>
        <v>0</v>
      </c>
    </row>
    <row r="165" spans="1:16" ht="18.75">
      <c r="A165" s="90"/>
      <c r="B165" s="57"/>
      <c r="C165" s="49"/>
      <c r="D165" s="85"/>
      <c r="E165" s="83"/>
      <c r="F165" s="51"/>
    </row>
    <row r="166" spans="1:16" ht="15" customHeight="1">
      <c r="A166" s="90" t="s">
        <v>23</v>
      </c>
      <c r="B166" s="59" t="s">
        <v>75</v>
      </c>
      <c r="C166" s="45" t="s">
        <v>40</v>
      </c>
      <c r="D166" s="86"/>
      <c r="E166" s="82"/>
      <c r="F166" s="47">
        <f>F93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24</v>
      </c>
      <c r="B168" s="59" t="s">
        <v>55</v>
      </c>
      <c r="C168" s="45" t="s">
        <v>40</v>
      </c>
      <c r="D168" s="86"/>
      <c r="E168" s="82"/>
      <c r="F168" s="47">
        <f>F128</f>
        <v>0</v>
      </c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25</v>
      </c>
      <c r="B170" s="59" t="s">
        <v>51</v>
      </c>
      <c r="C170" s="45" t="s">
        <v>40</v>
      </c>
      <c r="D170" s="86"/>
      <c r="E170" s="17"/>
      <c r="F170" s="47">
        <f>SUM(F155)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5">
      <c r="A172" s="2"/>
      <c r="B172" s="70"/>
      <c r="C172" s="49"/>
      <c r="D172" s="87"/>
      <c r="E172" s="1"/>
      <c r="F172" s="51"/>
      <c r="G172" s="67"/>
      <c r="H172" s="67"/>
      <c r="I172" s="67"/>
      <c r="J172" s="67"/>
      <c r="K172" s="67"/>
    </row>
    <row r="173" spans="1:16" ht="17.25" thickBot="1">
      <c r="A173" s="2"/>
      <c r="B173" s="71" t="s">
        <v>45</v>
      </c>
      <c r="C173" s="72" t="s">
        <v>40</v>
      </c>
      <c r="D173" s="89"/>
      <c r="E173" s="73"/>
      <c r="F173" s="74">
        <f>SUM(F162:F171)</f>
        <v>0</v>
      </c>
      <c r="G173" s="67"/>
      <c r="H173" s="67"/>
      <c r="I173" s="67"/>
      <c r="J173" s="67"/>
      <c r="K173" s="67"/>
    </row>
    <row r="174" spans="1:16" ht="17.25" thickTop="1">
      <c r="A174" s="2"/>
      <c r="B174" s="75"/>
      <c r="C174" s="49"/>
      <c r="D174" s="87"/>
      <c r="E174" s="69"/>
      <c r="F174" s="51"/>
      <c r="G174" s="67"/>
      <c r="H174" s="67"/>
      <c r="I174" s="67"/>
      <c r="J174" s="67"/>
      <c r="K174" s="67"/>
    </row>
    <row r="175" spans="1:16" ht="15.75">
      <c r="A175" s="88"/>
      <c r="B175" s="91" t="s">
        <v>73</v>
      </c>
      <c r="C175" s="45" t="s">
        <v>40</v>
      </c>
      <c r="D175" s="77"/>
      <c r="E175" s="17"/>
      <c r="F175" s="47">
        <f>(F173)*0.22</f>
        <v>0</v>
      </c>
      <c r="G175" s="67"/>
      <c r="H175" s="67"/>
      <c r="I175" s="67"/>
      <c r="J175" s="67"/>
      <c r="K175" s="67"/>
    </row>
    <row r="176" spans="1:16" ht="15.75">
      <c r="A176" s="88"/>
      <c r="B176" s="70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33.75" thickBot="1">
      <c r="A177" s="2"/>
      <c r="B177" s="71" t="s">
        <v>133</v>
      </c>
      <c r="C177" s="72" t="s">
        <v>40</v>
      </c>
      <c r="D177" s="89"/>
      <c r="E177" s="73"/>
      <c r="F177" s="74">
        <f>SUM(F173:F175)</f>
        <v>0</v>
      </c>
      <c r="G177" s="67"/>
      <c r="H177" s="67"/>
      <c r="I177" s="67"/>
      <c r="J177" s="67"/>
      <c r="K177" s="67"/>
    </row>
    <row r="178" spans="1:11" ht="13.5" thickTop="1">
      <c r="A178" s="76"/>
      <c r="B178" s="70"/>
      <c r="C178" s="78"/>
      <c r="D178" s="87"/>
      <c r="E178" s="69"/>
      <c r="F178" s="68"/>
      <c r="G178" s="67"/>
      <c r="H178" s="67"/>
      <c r="I178" s="67"/>
      <c r="J178" s="67"/>
      <c r="K178" s="67"/>
    </row>
    <row r="179" spans="1:11" ht="12.75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9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9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24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6" ht="12.75">
      <c r="A1153" s="24"/>
      <c r="B1153" s="79"/>
      <c r="C1153" s="78"/>
      <c r="D1153" s="87"/>
      <c r="E1153" s="69"/>
      <c r="F1153" s="69"/>
    </row>
    <row r="1154" spans="1:6" ht="12.75">
      <c r="A1154" s="24"/>
      <c r="B1154" s="79"/>
      <c r="C1154" s="78"/>
      <c r="D1154" s="87"/>
      <c r="E1154" s="69"/>
      <c r="F1154" s="69"/>
    </row>
    <row r="1155" spans="1:6" ht="12.75">
      <c r="A1155" s="24"/>
      <c r="B1155" s="79"/>
      <c r="C1155" s="78"/>
      <c r="D1155" s="87"/>
      <c r="E1155" s="69"/>
      <c r="F1155" s="69"/>
    </row>
    <row r="1156" spans="1:6" ht="12.75">
      <c r="A1156" s="24"/>
      <c r="B1156" s="79"/>
      <c r="C1156" s="78"/>
      <c r="D1156" s="87"/>
      <c r="E1156" s="69"/>
      <c r="F1156" s="69"/>
    </row>
    <row r="1157" spans="1:6" ht="12.75">
      <c r="A1157" s="24"/>
      <c r="B1157" s="79"/>
      <c r="C1157" s="78"/>
      <c r="D1157" s="87"/>
      <c r="E1157" s="69"/>
      <c r="F1157" s="69"/>
    </row>
    <row r="1158" spans="1:6" ht="12.75">
      <c r="A1158" s="24"/>
      <c r="B1158" s="79"/>
      <c r="C1158" s="78"/>
      <c r="D1158" s="87"/>
      <c r="E1158" s="69"/>
      <c r="F1158" s="69"/>
    </row>
    <row r="1159" spans="1:6" ht="12.75">
      <c r="A1159" s="24"/>
      <c r="B1159" s="79"/>
      <c r="C1159" s="78"/>
      <c r="D1159" s="87"/>
      <c r="E1159" s="69"/>
      <c r="F1159" s="69"/>
    </row>
    <row r="1160" spans="1:6" ht="12.75">
      <c r="A1160" s="24"/>
      <c r="B1160" s="79"/>
      <c r="C1160" s="78"/>
      <c r="D1160" s="87"/>
      <c r="E1160" s="69"/>
      <c r="F1160" s="69"/>
    </row>
    <row r="1161" spans="1:6" ht="12.75">
      <c r="A1161" s="24"/>
      <c r="B1161" s="79"/>
      <c r="C1161" s="78"/>
      <c r="D1161" s="87"/>
      <c r="E1161" s="69"/>
      <c r="F1161" s="69"/>
    </row>
    <row r="1162" spans="1:6" ht="12.75">
      <c r="B1162" s="55"/>
      <c r="C1162" s="5"/>
      <c r="D1162" s="3"/>
      <c r="E1162" s="1"/>
      <c r="F1162" s="1"/>
    </row>
    <row r="1163" spans="1:6" ht="12.75">
      <c r="B1163" s="55"/>
      <c r="C1163" s="5"/>
      <c r="D1163" s="3"/>
      <c r="E1163" s="1"/>
      <c r="F1163" s="1"/>
    </row>
    <row r="1164" spans="1:6" ht="12.75">
      <c r="B1164" s="55"/>
      <c r="C1164" s="5"/>
      <c r="D1164" s="3"/>
      <c r="E1164" s="1"/>
      <c r="F1164" s="1"/>
    </row>
    <row r="1165" spans="1:6" ht="12.75">
      <c r="B1165" s="55"/>
      <c r="C1165" s="5"/>
      <c r="D1165" s="3"/>
      <c r="E1165" s="1"/>
      <c r="F1165" s="1"/>
    </row>
    <row r="1166" spans="1:6" ht="12.75">
      <c r="B1166" s="55"/>
      <c r="C1166" s="5"/>
      <c r="D1166" s="3"/>
      <c r="E1166" s="1"/>
      <c r="F1166" s="1"/>
    </row>
    <row r="1167" spans="1:6" ht="12.75">
      <c r="B1167" s="55"/>
      <c r="C1167" s="5"/>
      <c r="D1167" s="3"/>
      <c r="E1167" s="1"/>
      <c r="F1167" s="1"/>
    </row>
    <row r="1168" spans="1:6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>
      <c r="C1614" s="80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 s="6" customFormat="1">
      <c r="A1627" s="9"/>
      <c r="B1627" s="10"/>
      <c r="C1627" s="80"/>
      <c r="E1627" s="7"/>
      <c r="F1627" s="7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</sheetData>
  <sheetProtection algorithmName="SHA-512" hashValue="VQYcbF7siSIAzJq356gfEliZSWeAetFJjaisCS0cTX5WdN0C1PtbiZlF47YUzEKJ4Nu881/DxVQnhJmud/2lEg==" saltValue="lgOFdrYczvPWO3ubDUXDVw==" spinCount="100000" sheet="1"/>
  <mergeCells count="3">
    <mergeCell ref="B6:D6"/>
    <mergeCell ref="B97:D97"/>
    <mergeCell ref="B132:D132"/>
  </mergeCells>
  <pageMargins left="0.98425196850393704" right="0.74803149606299213" top="0.98425196850393704" bottom="0.98425196850393704" header="0" footer="0"/>
  <pageSetup paperSize="9" scale="77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5" max="16383" man="1"/>
    <brk id="94" max="16383" man="1"/>
    <brk id="129" max="16383" man="1"/>
    <brk id="15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P2862"/>
  <sheetViews>
    <sheetView view="pageBreakPreview" topLeftCell="A146" zoomScaleNormal="100" zoomScaleSheetLayoutView="100" workbookViewId="0">
      <selection activeCell="E154" sqref="E154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116</v>
      </c>
      <c r="B6" s="217" t="s">
        <v>109</v>
      </c>
      <c r="C6" s="216"/>
      <c r="D6" s="216"/>
      <c r="E6" s="36"/>
      <c r="F6" s="37"/>
    </row>
    <row r="7" spans="1:6" s="31" customFormat="1">
      <c r="A7" s="38"/>
      <c r="B7" s="39"/>
      <c r="D7" s="32"/>
      <c r="E7" s="7"/>
      <c r="F7" s="8"/>
    </row>
    <row r="8" spans="1:6" ht="15.75">
      <c r="A8" s="33" t="s">
        <v>65</v>
      </c>
      <c r="B8" s="33" t="s">
        <v>57</v>
      </c>
      <c r="C8" s="34"/>
      <c r="D8" s="35"/>
      <c r="E8" s="36"/>
      <c r="F8" s="37"/>
    </row>
    <row r="9" spans="1:6" ht="15.75">
      <c r="A9" s="33"/>
      <c r="B9" s="33"/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51">
      <c r="A11" s="2" t="s">
        <v>0</v>
      </c>
      <c r="B11" s="11" t="s">
        <v>145</v>
      </c>
      <c r="C11" s="4"/>
      <c r="D11" s="3"/>
      <c r="E11" s="41"/>
      <c r="F11" s="12"/>
    </row>
    <row r="12" spans="1:6" ht="12.75">
      <c r="A12" s="2"/>
      <c r="B12" s="11" t="s">
        <v>26</v>
      </c>
      <c r="C12" s="4" t="s">
        <v>27</v>
      </c>
      <c r="D12" s="3">
        <v>256.51</v>
      </c>
      <c r="E12" s="184"/>
      <c r="F12" s="12">
        <f>D12*E12</f>
        <v>0</v>
      </c>
    </row>
    <row r="13" spans="1:6" ht="12.75">
      <c r="A13" s="2"/>
      <c r="B13" s="11" t="s">
        <v>28</v>
      </c>
      <c r="C13" s="4" t="s">
        <v>27</v>
      </c>
      <c r="D13" s="3">
        <v>0</v>
      </c>
      <c r="E13" s="184"/>
      <c r="F13" s="12">
        <f>D13*E13</f>
        <v>0</v>
      </c>
    </row>
    <row r="14" spans="1:6" ht="15.75">
      <c r="A14" s="33"/>
      <c r="B14" s="33"/>
      <c r="C14" s="34"/>
      <c r="D14" s="35"/>
      <c r="E14" s="36"/>
      <c r="F14" s="37"/>
    </row>
    <row r="15" spans="1:6" s="31" customFormat="1" ht="25.5">
      <c r="A15" s="127">
        <v>2</v>
      </c>
      <c r="B15" s="132" t="s">
        <v>87</v>
      </c>
      <c r="C15" s="4" t="s">
        <v>3</v>
      </c>
      <c r="D15" s="3">
        <v>1</v>
      </c>
      <c r="E15" s="184"/>
      <c r="F15" s="12">
        <f>D15*E15</f>
        <v>0</v>
      </c>
    </row>
    <row r="16" spans="1:6" s="31" customFormat="1">
      <c r="A16" s="9"/>
      <c r="B16" s="10"/>
      <c r="D16" s="6"/>
      <c r="E16" s="25"/>
      <c r="F16" s="40"/>
    </row>
    <row r="17" spans="1:6" s="31" customFormat="1" ht="51">
      <c r="A17" s="2" t="s">
        <v>5</v>
      </c>
      <c r="B17" s="133" t="s">
        <v>90</v>
      </c>
      <c r="C17" s="4" t="s">
        <v>2</v>
      </c>
      <c r="D17" s="3">
        <f>D12</f>
        <v>256.51</v>
      </c>
      <c r="E17" s="184"/>
      <c r="F17" s="12">
        <f>D17*E17</f>
        <v>0</v>
      </c>
    </row>
    <row r="18" spans="1:6" s="31" customFormat="1">
      <c r="A18" s="2"/>
      <c r="B18" s="38"/>
      <c r="C18" s="4"/>
      <c r="D18" s="3"/>
      <c r="E18" s="41"/>
      <c r="F18" s="12"/>
    </row>
    <row r="19" spans="1:6" s="31" customFormat="1" ht="25.5">
      <c r="A19" s="2" t="s">
        <v>8</v>
      </c>
      <c r="B19" s="11" t="s">
        <v>1</v>
      </c>
      <c r="C19" s="4" t="s">
        <v>3</v>
      </c>
      <c r="D19" s="3">
        <v>6</v>
      </c>
      <c r="E19" s="184"/>
      <c r="F19" s="12">
        <f>D19*E19</f>
        <v>0</v>
      </c>
    </row>
    <row r="20" spans="1:6" s="31" customFormat="1" ht="12.75" customHeight="1">
      <c r="A20" s="2"/>
      <c r="B20" s="38"/>
      <c r="C20" s="4"/>
      <c r="D20" s="3"/>
      <c r="E20" s="41"/>
      <c r="F20" s="12"/>
    </row>
    <row r="21" spans="1:6" s="31" customFormat="1" ht="63.75">
      <c r="A21" s="2" t="s">
        <v>9</v>
      </c>
      <c r="B21" s="122" t="s">
        <v>91</v>
      </c>
      <c r="C21" s="4" t="s">
        <v>3</v>
      </c>
      <c r="D21" s="3">
        <v>7</v>
      </c>
      <c r="E21" s="184"/>
      <c r="F21" s="12">
        <f>D21*E21</f>
        <v>0</v>
      </c>
    </row>
    <row r="22" spans="1:6" s="31" customFormat="1" ht="14.25" customHeight="1">
      <c r="A22" s="2"/>
      <c r="B22" s="11"/>
      <c r="C22" s="4"/>
      <c r="D22" s="3"/>
      <c r="E22" s="41"/>
      <c r="F22" s="12"/>
    </row>
    <row r="23" spans="1:6" s="31" customFormat="1" ht="54" customHeight="1">
      <c r="A23" s="2" t="s">
        <v>11</v>
      </c>
      <c r="B23" s="11" t="s">
        <v>46</v>
      </c>
      <c r="C23" s="4"/>
      <c r="D23" s="3"/>
      <c r="E23" s="131"/>
      <c r="F23" s="12"/>
    </row>
    <row r="24" spans="1:6" s="31" customFormat="1" ht="40.5" customHeight="1">
      <c r="A24" s="2"/>
      <c r="B24" s="11" t="s">
        <v>48</v>
      </c>
      <c r="C24" s="4" t="s">
        <v>2</v>
      </c>
      <c r="D24" s="3">
        <f>D12</f>
        <v>256.51</v>
      </c>
      <c r="E24" s="184"/>
      <c r="F24" s="12">
        <f>D24*E24</f>
        <v>0</v>
      </c>
    </row>
    <row r="25" spans="1:6" s="31" customFormat="1" ht="14.25" customHeight="1">
      <c r="A25" s="2"/>
      <c r="B25" s="11"/>
      <c r="C25" s="4"/>
      <c r="D25" s="3"/>
      <c r="E25" s="131"/>
      <c r="F25" s="12"/>
    </row>
    <row r="26" spans="1:6" s="31" customFormat="1" ht="41.25" customHeight="1">
      <c r="A26" s="2" t="s">
        <v>12</v>
      </c>
      <c r="B26" s="11" t="s">
        <v>47</v>
      </c>
      <c r="C26" s="4" t="s">
        <v>54</v>
      </c>
      <c r="D26" s="3">
        <v>2</v>
      </c>
      <c r="E26" s="184"/>
      <c r="F26" s="12">
        <f>D26*E26</f>
        <v>0</v>
      </c>
    </row>
    <row r="27" spans="1:6" s="31" customFormat="1" ht="14.25" customHeight="1">
      <c r="A27" s="2"/>
      <c r="B27" s="43"/>
      <c r="C27" s="4"/>
      <c r="D27" s="3"/>
      <c r="E27" s="42"/>
      <c r="F27" s="12"/>
    </row>
    <row r="28" spans="1:6" s="31" customFormat="1" ht="43.5" customHeight="1">
      <c r="A28" s="127">
        <v>8</v>
      </c>
      <c r="B28" s="130" t="s">
        <v>85</v>
      </c>
      <c r="C28" s="4" t="s">
        <v>54</v>
      </c>
      <c r="D28" s="3"/>
      <c r="E28" s="185"/>
      <c r="F28" s="128">
        <f>SUM(F12:F27)*0.1</f>
        <v>0</v>
      </c>
    </row>
    <row r="29" spans="1:6" s="31" customFormat="1" ht="14.25" customHeight="1">
      <c r="A29" s="2"/>
      <c r="B29" s="11"/>
      <c r="C29" s="4"/>
      <c r="D29" s="3"/>
      <c r="E29" s="41"/>
      <c r="F29" s="12"/>
    </row>
    <row r="30" spans="1:6" ht="13.9" customHeight="1">
      <c r="A30" s="2"/>
      <c r="B30" s="44" t="s">
        <v>39</v>
      </c>
      <c r="C30" s="45" t="s">
        <v>40</v>
      </c>
      <c r="D30" s="46"/>
      <c r="E30" s="188"/>
      <c r="F30" s="47">
        <f>SUM(F12:F28)</f>
        <v>0</v>
      </c>
    </row>
    <row r="31" spans="1:6" ht="13.9" customHeight="1">
      <c r="A31" s="2"/>
      <c r="B31" s="48"/>
      <c r="C31" s="49"/>
      <c r="D31" s="50"/>
      <c r="E31" s="83"/>
      <c r="F31" s="51"/>
    </row>
    <row r="32" spans="1:6" ht="13.9" customHeight="1">
      <c r="A32" s="2"/>
      <c r="B32" s="48"/>
      <c r="C32" s="49"/>
      <c r="D32" s="50"/>
      <c r="E32" s="41"/>
      <c r="F32" s="51"/>
    </row>
    <row r="33" spans="1:9" s="31" customFormat="1" ht="15.75">
      <c r="A33" s="33" t="s">
        <v>22</v>
      </c>
      <c r="B33" s="33" t="s">
        <v>58</v>
      </c>
      <c r="C33" s="52"/>
      <c r="D33" s="35"/>
      <c r="E33" s="42"/>
      <c r="F33" s="37"/>
    </row>
    <row r="34" spans="1:9" s="31" customFormat="1">
      <c r="A34" s="2"/>
      <c r="B34" s="53"/>
      <c r="C34" s="5"/>
      <c r="D34" s="3"/>
      <c r="E34" s="42"/>
      <c r="F34" s="12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0</v>
      </c>
      <c r="E36" s="131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0</v>
      </c>
      <c r="E41" s="131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0</v>
      </c>
      <c r="E42" s="131"/>
      <c r="F42" s="12">
        <f>D42*E42</f>
        <v>0</v>
      </c>
      <c r="H42" s="16"/>
      <c r="I42" s="16"/>
    </row>
    <row r="43" spans="1:9" ht="12.75">
      <c r="B43" s="11"/>
      <c r="C43" s="5"/>
      <c r="D43" s="3"/>
      <c r="E43" s="13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13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0</v>
      </c>
      <c r="E45" s="131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0</v>
      </c>
      <c r="E46" s="131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13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374.39</v>
      </c>
      <c r="E48" s="184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63.67</v>
      </c>
      <c r="E50" s="184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19.34</v>
      </c>
      <c r="E52" s="184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19.34</v>
      </c>
      <c r="E54" s="184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162</v>
      </c>
      <c r="C56" s="5" t="s">
        <v>6</v>
      </c>
      <c r="D56" s="3">
        <v>47.52</v>
      </c>
      <c r="E56" s="184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288.51</v>
      </c>
      <c r="E58" s="184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132.24</v>
      </c>
      <c r="E60" s="184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28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188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6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66" customHeight="1">
      <c r="A70" s="2" t="s">
        <v>0</v>
      </c>
      <c r="B70" s="18" t="s">
        <v>97</v>
      </c>
      <c r="C70" s="4"/>
      <c r="D70" s="3"/>
      <c r="E70" s="41"/>
      <c r="F70" s="12"/>
    </row>
    <row r="71" spans="1:6" ht="12.75">
      <c r="A71" s="2"/>
      <c r="B71" s="13" t="s">
        <v>81</v>
      </c>
      <c r="C71" s="4" t="s">
        <v>27</v>
      </c>
      <c r="D71" s="3">
        <v>63.67</v>
      </c>
      <c r="E71" s="184"/>
      <c r="F71" s="12">
        <f>D71*E71</f>
        <v>0</v>
      </c>
    </row>
    <row r="72" spans="1:6" ht="12.75">
      <c r="A72" s="2"/>
      <c r="B72" s="13"/>
      <c r="C72" s="4"/>
      <c r="D72" s="3"/>
      <c r="E72" s="131"/>
      <c r="F72" s="12"/>
    </row>
    <row r="73" spans="1:6" ht="66.75" customHeight="1">
      <c r="A73" s="2" t="s">
        <v>4</v>
      </c>
      <c r="B73" s="18" t="s">
        <v>98</v>
      </c>
      <c r="C73" s="4"/>
      <c r="D73" s="3"/>
      <c r="E73" s="131"/>
      <c r="F73" s="12"/>
    </row>
    <row r="74" spans="1:6" ht="12.75">
      <c r="A74" s="2"/>
      <c r="B74" s="13" t="s">
        <v>72</v>
      </c>
      <c r="C74" s="4" t="s">
        <v>27</v>
      </c>
      <c r="D74" s="3">
        <v>0</v>
      </c>
      <c r="E74" s="131"/>
      <c r="F74" s="12">
        <f>D74*E74</f>
        <v>0</v>
      </c>
    </row>
    <row r="75" spans="1:6" ht="15.75" customHeight="1">
      <c r="A75" s="2"/>
      <c r="B75" s="11"/>
      <c r="C75" s="4"/>
      <c r="D75" s="3"/>
      <c r="E75" s="41"/>
      <c r="F75" s="12"/>
    </row>
    <row r="76" spans="1:6" ht="191.25">
      <c r="A76" s="2" t="s">
        <v>5</v>
      </c>
      <c r="B76" s="158" t="s">
        <v>148</v>
      </c>
      <c r="C76" s="5"/>
      <c r="D76" s="3"/>
      <c r="E76" s="41"/>
      <c r="F76" s="12"/>
    </row>
    <row r="77" spans="1:6" ht="13.5" customHeight="1">
      <c r="A77" s="2"/>
      <c r="B77" s="13" t="s">
        <v>69</v>
      </c>
      <c r="C77" s="4" t="s">
        <v>3</v>
      </c>
      <c r="D77" s="3">
        <v>4</v>
      </c>
      <c r="E77" s="184"/>
      <c r="F77" s="12">
        <f>D77*E77</f>
        <v>0</v>
      </c>
    </row>
    <row r="78" spans="1:6" ht="13.5" customHeight="1">
      <c r="A78" s="2"/>
      <c r="B78" s="13"/>
      <c r="C78" s="4"/>
      <c r="D78" s="3"/>
      <c r="E78" s="131"/>
      <c r="F78" s="12"/>
    </row>
    <row r="79" spans="1:6" ht="41.25" customHeight="1">
      <c r="A79" s="2" t="s">
        <v>8</v>
      </c>
      <c r="B79" s="62" t="s">
        <v>96</v>
      </c>
      <c r="C79" s="5"/>
      <c r="D79" s="3"/>
      <c r="E79" s="131"/>
      <c r="F79" s="12"/>
    </row>
    <row r="80" spans="1:6" ht="13.5" customHeight="1">
      <c r="A80" s="2"/>
      <c r="B80" s="13" t="s">
        <v>69</v>
      </c>
      <c r="C80" s="4" t="s">
        <v>3</v>
      </c>
      <c r="D80" s="141">
        <v>1</v>
      </c>
      <c r="E80" s="184"/>
      <c r="F80" s="140">
        <f>D80*E80</f>
        <v>0</v>
      </c>
    </row>
    <row r="81" spans="1:10" ht="13.5" customHeight="1">
      <c r="A81" s="2"/>
      <c r="B81" s="13"/>
      <c r="C81" s="4"/>
      <c r="D81" s="141"/>
      <c r="E81" s="131"/>
      <c r="F81" s="140"/>
    </row>
    <row r="82" spans="1:10" ht="41.25" customHeight="1">
      <c r="A82" s="2" t="s">
        <v>9</v>
      </c>
      <c r="B82" s="62" t="s">
        <v>99</v>
      </c>
      <c r="C82" s="4" t="s">
        <v>3</v>
      </c>
      <c r="D82" s="141">
        <v>1</v>
      </c>
      <c r="E82" s="184"/>
      <c r="F82" s="140">
        <f>D82*E82</f>
        <v>0</v>
      </c>
    </row>
    <row r="83" spans="1:10" s="31" customFormat="1">
      <c r="A83" s="2"/>
      <c r="B83" s="13"/>
      <c r="C83" s="4"/>
      <c r="D83" s="3"/>
      <c r="E83" s="41"/>
      <c r="F83" s="12"/>
      <c r="H83" s="4"/>
      <c r="I83" s="63"/>
      <c r="J83" s="64"/>
    </row>
    <row r="84" spans="1:10" ht="51">
      <c r="A84" s="2" t="s">
        <v>11</v>
      </c>
      <c r="B84" s="11" t="s">
        <v>80</v>
      </c>
      <c r="C84" s="5" t="s">
        <v>27</v>
      </c>
      <c r="D84" s="3">
        <v>192.84</v>
      </c>
      <c r="E84" s="184"/>
      <c r="F84" s="12">
        <f>D84*E84</f>
        <v>0</v>
      </c>
    </row>
    <row r="85" spans="1:10" ht="12.75">
      <c r="A85" s="2"/>
      <c r="B85" s="11"/>
      <c r="C85" s="5"/>
      <c r="D85" s="3"/>
      <c r="E85" s="131"/>
      <c r="F85" s="12"/>
    </row>
    <row r="86" spans="1:10" ht="38.25">
      <c r="A86" s="2" t="s">
        <v>12</v>
      </c>
      <c r="B86" s="159" t="s">
        <v>154</v>
      </c>
      <c r="C86" s="4" t="s">
        <v>54</v>
      </c>
      <c r="D86" s="3">
        <v>4</v>
      </c>
      <c r="E86" s="184"/>
      <c r="F86" s="12">
        <f>D86*E86</f>
        <v>0</v>
      </c>
    </row>
    <row r="87" spans="1:10" ht="12.75">
      <c r="A87" s="2"/>
      <c r="B87" s="11"/>
      <c r="C87" s="4"/>
      <c r="D87" s="3"/>
      <c r="E87" s="131"/>
      <c r="F87" s="12"/>
    </row>
    <row r="88" spans="1:10" ht="102">
      <c r="A88" s="2" t="s">
        <v>13</v>
      </c>
      <c r="B88" s="160" t="s">
        <v>155</v>
      </c>
      <c r="C88" s="4" t="s">
        <v>54</v>
      </c>
      <c r="D88" s="3">
        <v>4</v>
      </c>
      <c r="E88" s="184"/>
      <c r="F88" s="12">
        <f>D88*E88</f>
        <v>0</v>
      </c>
    </row>
    <row r="89" spans="1:10" ht="12.75">
      <c r="A89" s="2"/>
      <c r="B89" s="11"/>
      <c r="C89" s="5"/>
      <c r="D89" s="3"/>
      <c r="E89" s="131"/>
      <c r="F89" s="12"/>
    </row>
    <row r="90" spans="1:10" ht="14.25" customHeight="1">
      <c r="A90" s="2" t="s">
        <v>14</v>
      </c>
      <c r="B90" s="11" t="s">
        <v>29</v>
      </c>
      <c r="C90" s="4" t="s">
        <v>27</v>
      </c>
      <c r="D90" s="3">
        <v>63.67</v>
      </c>
      <c r="E90" s="190"/>
      <c r="F90" s="12">
        <f>D90*E90</f>
        <v>0</v>
      </c>
    </row>
    <row r="91" spans="1:10" ht="14.25" customHeight="1">
      <c r="A91" s="2"/>
      <c r="B91" s="11"/>
      <c r="C91" s="4"/>
      <c r="D91" s="3"/>
      <c r="E91" s="135"/>
      <c r="F91" s="12"/>
    </row>
    <row r="92" spans="1:10" ht="41.25" customHeight="1">
      <c r="A92" s="127">
        <v>10</v>
      </c>
      <c r="B92" s="149" t="s">
        <v>85</v>
      </c>
      <c r="C92" s="4" t="s">
        <v>54</v>
      </c>
      <c r="D92" s="3"/>
      <c r="E92" s="185"/>
      <c r="F92" s="128">
        <f>SUM(F71:F90)*0.1</f>
        <v>0</v>
      </c>
    </row>
    <row r="93" spans="1:10" ht="14.25" customHeight="1">
      <c r="A93" s="2"/>
      <c r="B93" s="11"/>
      <c r="C93" s="4"/>
      <c r="D93" s="3"/>
      <c r="E93" s="135"/>
      <c r="F93" s="12"/>
    </row>
    <row r="94" spans="1:10" ht="14.25" customHeight="1">
      <c r="A94" s="2"/>
      <c r="B94" s="59" t="s">
        <v>60</v>
      </c>
      <c r="C94" s="45" t="s">
        <v>40</v>
      </c>
      <c r="D94" s="86"/>
      <c r="E94" s="187"/>
      <c r="F94" s="47">
        <f>SUM(F71:F92)</f>
        <v>0</v>
      </c>
    </row>
    <row r="95" spans="1:10" ht="18.75">
      <c r="A95" s="2"/>
      <c r="B95" s="57"/>
      <c r="C95" s="58"/>
      <c r="D95" s="85"/>
      <c r="E95" s="41"/>
      <c r="F95" s="51"/>
    </row>
    <row r="96" spans="1:10" ht="18.75">
      <c r="A96" s="2"/>
      <c r="B96" s="57"/>
      <c r="C96" s="58"/>
      <c r="D96" s="85"/>
      <c r="E96" s="41"/>
      <c r="F96" s="51"/>
    </row>
    <row r="97" spans="1:6" ht="15.75">
      <c r="A97" s="60" t="s">
        <v>24</v>
      </c>
      <c r="B97" s="61" t="s">
        <v>59</v>
      </c>
      <c r="C97" s="5"/>
      <c r="D97" s="3"/>
      <c r="E97" s="41"/>
      <c r="F97" s="12"/>
    </row>
    <row r="98" spans="1:6" ht="16.5" customHeight="1">
      <c r="A98" s="60"/>
      <c r="B98" s="212" t="s">
        <v>71</v>
      </c>
      <c r="C98" s="213"/>
      <c r="D98" s="213"/>
      <c r="E98" s="41"/>
      <c r="F98" s="12"/>
    </row>
    <row r="99" spans="1:6" ht="16.5" customHeight="1">
      <c r="A99" s="60"/>
      <c r="B99" s="117"/>
      <c r="C99" s="118"/>
      <c r="D99" s="118"/>
      <c r="E99" s="41"/>
      <c r="F99" s="12"/>
    </row>
    <row r="100" spans="1:6" ht="27" customHeight="1">
      <c r="A100" s="60"/>
      <c r="B100" s="154" t="s">
        <v>146</v>
      </c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24.75" customHeight="1">
      <c r="A103" s="2" t="s">
        <v>0</v>
      </c>
      <c r="B103" s="122" t="s">
        <v>82</v>
      </c>
      <c r="C103" s="5" t="s">
        <v>2</v>
      </c>
      <c r="D103" s="3">
        <v>63.67</v>
      </c>
      <c r="E103" s="184"/>
      <c r="F103" s="12">
        <f>D103*E103</f>
        <v>0</v>
      </c>
    </row>
    <row r="104" spans="1:6" ht="12.75">
      <c r="A104" s="2"/>
      <c r="B104" s="55"/>
      <c r="C104" s="4"/>
      <c r="D104" s="3"/>
      <c r="E104" s="131"/>
      <c r="F104" s="12"/>
    </row>
    <row r="105" spans="1:6" ht="41.25" customHeight="1">
      <c r="A105" s="2" t="s">
        <v>4</v>
      </c>
      <c r="B105" s="122" t="s">
        <v>83</v>
      </c>
      <c r="C105" s="5" t="s">
        <v>7</v>
      </c>
      <c r="D105" s="3">
        <v>755.32</v>
      </c>
      <c r="E105" s="184"/>
      <c r="F105" s="12">
        <f>D105*E105</f>
        <v>0</v>
      </c>
    </row>
    <row r="106" spans="1:6" ht="12.75">
      <c r="A106" s="2"/>
      <c r="B106" s="122"/>
      <c r="C106" s="5"/>
      <c r="D106" s="3"/>
      <c r="E106" s="131"/>
      <c r="F106" s="12"/>
    </row>
    <row r="107" spans="1:6" ht="38.25">
      <c r="A107" s="76" t="s">
        <v>5</v>
      </c>
      <c r="B107" s="161" t="s">
        <v>149</v>
      </c>
      <c r="C107" s="78" t="s">
        <v>6</v>
      </c>
      <c r="D107" s="3">
        <v>377.66</v>
      </c>
      <c r="E107" s="184"/>
      <c r="F107" s="12">
        <f>D107*E107</f>
        <v>0</v>
      </c>
    </row>
    <row r="108" spans="1:6" ht="12.75">
      <c r="A108" s="76"/>
      <c r="B108" s="124"/>
      <c r="C108" s="67"/>
      <c r="D108" s="3"/>
      <c r="E108" s="131"/>
      <c r="F108" s="12"/>
    </row>
    <row r="109" spans="1:6" ht="51">
      <c r="A109" s="76" t="s">
        <v>8</v>
      </c>
      <c r="B109" s="162" t="s">
        <v>150</v>
      </c>
      <c r="C109" s="78" t="s">
        <v>6</v>
      </c>
      <c r="D109" s="3">
        <v>226.6</v>
      </c>
      <c r="E109" s="184"/>
      <c r="F109" s="12">
        <f>D109*E109</f>
        <v>0</v>
      </c>
    </row>
    <row r="110" spans="1:6" ht="12.75">
      <c r="A110" s="76"/>
      <c r="B110" s="124"/>
      <c r="C110" s="78"/>
      <c r="D110" s="3"/>
      <c r="E110" s="131"/>
      <c r="F110" s="12"/>
    </row>
    <row r="111" spans="1:6" ht="38.25">
      <c r="A111" s="76" t="s">
        <v>9</v>
      </c>
      <c r="B111" s="162" t="s">
        <v>151</v>
      </c>
      <c r="C111" s="78" t="s">
        <v>6</v>
      </c>
      <c r="D111" s="3">
        <v>151.06</v>
      </c>
      <c r="E111" s="184"/>
      <c r="F111" s="12">
        <f>D111*E111</f>
        <v>0</v>
      </c>
    </row>
    <row r="112" spans="1:6" ht="12.75">
      <c r="A112" s="76"/>
      <c r="B112" s="162"/>
      <c r="C112" s="78"/>
      <c r="D112" s="3"/>
      <c r="E112" s="131"/>
      <c r="F112" s="12"/>
    </row>
    <row r="113" spans="1:16" ht="38.25">
      <c r="A113" s="76" t="s">
        <v>11</v>
      </c>
      <c r="B113" s="163" t="s">
        <v>152</v>
      </c>
      <c r="C113" s="78" t="s">
        <v>7</v>
      </c>
      <c r="D113" s="3">
        <v>755.32</v>
      </c>
      <c r="E113" s="184"/>
      <c r="F113" s="12">
        <f>D113*E113</f>
        <v>0</v>
      </c>
    </row>
    <row r="114" spans="1:16" ht="12.75" customHeight="1">
      <c r="A114" s="2"/>
      <c r="B114" s="122"/>
      <c r="C114" s="5"/>
      <c r="D114" s="3"/>
      <c r="E114" s="131"/>
      <c r="F114" s="12"/>
    </row>
    <row r="115" spans="1:16" ht="40.5" customHeight="1">
      <c r="A115" s="171" t="s">
        <v>12</v>
      </c>
      <c r="B115" s="122" t="s">
        <v>122</v>
      </c>
      <c r="C115" s="5" t="s">
        <v>7</v>
      </c>
      <c r="D115" s="3">
        <v>105.05</v>
      </c>
      <c r="E115" s="184"/>
      <c r="F115" s="12">
        <f>D115*E115</f>
        <v>0</v>
      </c>
    </row>
    <row r="116" spans="1:16" ht="12.75">
      <c r="A116" s="171"/>
      <c r="B116" s="122"/>
      <c r="C116" s="5"/>
      <c r="D116" s="3"/>
      <c r="E116" s="131"/>
      <c r="F116" s="12"/>
    </row>
    <row r="117" spans="1:16" ht="26.25" customHeight="1">
      <c r="A117" s="171" t="s">
        <v>13</v>
      </c>
      <c r="B117" s="122" t="s">
        <v>84</v>
      </c>
      <c r="C117" s="129" t="s">
        <v>7</v>
      </c>
      <c r="D117" s="3">
        <v>191.01</v>
      </c>
      <c r="E117" s="184"/>
      <c r="F117" s="12">
        <f>D117*E117</f>
        <v>0</v>
      </c>
    </row>
    <row r="118" spans="1:16" ht="13.5" customHeight="1">
      <c r="A118" s="171"/>
      <c r="B118" s="11"/>
      <c r="C118" s="4"/>
      <c r="D118" s="3"/>
      <c r="E118" s="41"/>
      <c r="F118" s="12"/>
    </row>
    <row r="119" spans="1:16" ht="41.25" customHeight="1">
      <c r="A119" s="171" t="s">
        <v>14</v>
      </c>
      <c r="B119" s="122" t="s">
        <v>76</v>
      </c>
      <c r="C119" s="5" t="s">
        <v>7</v>
      </c>
      <c r="D119" s="3">
        <v>191.01</v>
      </c>
      <c r="E119" s="184"/>
      <c r="F119" s="12">
        <f>D119*E119</f>
        <v>0</v>
      </c>
    </row>
    <row r="120" spans="1:16" ht="12.75" customHeight="1">
      <c r="A120" s="171"/>
      <c r="B120" s="11"/>
      <c r="C120" s="5"/>
      <c r="D120" s="3"/>
      <c r="E120" s="41"/>
      <c r="F120" s="12"/>
    </row>
    <row r="121" spans="1:16" ht="36" customHeight="1">
      <c r="A121" s="171" t="s">
        <v>18</v>
      </c>
      <c r="B121" s="122" t="s">
        <v>79</v>
      </c>
      <c r="C121" s="5" t="s">
        <v>7</v>
      </c>
      <c r="D121" s="3">
        <f>D117</f>
        <v>191.01</v>
      </c>
      <c r="E121" s="184"/>
      <c r="F121" s="12">
        <f>D121*E121</f>
        <v>0</v>
      </c>
    </row>
    <row r="122" spans="1:16" ht="13.5" customHeight="1">
      <c r="A122" s="171"/>
      <c r="B122" s="11"/>
      <c r="C122" s="4"/>
      <c r="D122" s="3"/>
      <c r="E122" s="41"/>
      <c r="F122" s="12"/>
    </row>
    <row r="123" spans="1:16" ht="63.75" customHeight="1">
      <c r="A123" s="171" t="s">
        <v>19</v>
      </c>
      <c r="B123" s="122" t="s">
        <v>86</v>
      </c>
      <c r="C123" s="5" t="s">
        <v>6</v>
      </c>
      <c r="D123" s="3">
        <v>0</v>
      </c>
      <c r="E123" s="131"/>
      <c r="F123" s="12">
        <f>D123*E123</f>
        <v>0</v>
      </c>
    </row>
    <row r="124" spans="1:16" ht="14.25" customHeight="1">
      <c r="A124" s="171"/>
      <c r="B124" s="11"/>
      <c r="C124" s="5"/>
      <c r="D124" s="3"/>
      <c r="E124" s="41"/>
      <c r="F124" s="12"/>
    </row>
    <row r="125" spans="1:16" ht="66" customHeight="1">
      <c r="A125" s="171" t="s">
        <v>20</v>
      </c>
      <c r="B125" s="149" t="s">
        <v>95</v>
      </c>
      <c r="C125" s="5" t="s">
        <v>7</v>
      </c>
      <c r="D125" s="3">
        <v>0</v>
      </c>
      <c r="E125" s="131"/>
      <c r="F125" s="12">
        <f>D125*E125</f>
        <v>0</v>
      </c>
      <c r="I125" s="63"/>
      <c r="J125" s="64"/>
      <c r="N125" s="3"/>
      <c r="O125" s="65"/>
      <c r="P125" s="66"/>
    </row>
    <row r="126" spans="1:16" ht="15.75" customHeight="1">
      <c r="A126" s="171"/>
      <c r="B126" s="11"/>
      <c r="C126" s="5"/>
      <c r="D126" s="3"/>
      <c r="E126" s="131"/>
      <c r="F126" s="12"/>
      <c r="I126" s="63"/>
      <c r="J126" s="64"/>
      <c r="N126" s="3"/>
      <c r="O126" s="65"/>
      <c r="P126" s="66"/>
    </row>
    <row r="127" spans="1:16" ht="39.75" customHeight="1">
      <c r="A127" s="172">
        <v>13</v>
      </c>
      <c r="B127" s="130" t="s">
        <v>85</v>
      </c>
      <c r="C127" s="4" t="s">
        <v>54</v>
      </c>
      <c r="D127" s="3"/>
      <c r="E127" s="185"/>
      <c r="F127" s="128">
        <f>SUM(F103:F124)*0.1</f>
        <v>0</v>
      </c>
      <c r="I127" s="63"/>
      <c r="J127" s="64"/>
      <c r="N127" s="3"/>
      <c r="O127" s="65"/>
      <c r="P127" s="66"/>
    </row>
    <row r="128" spans="1:16" ht="15" customHeight="1">
      <c r="A128" s="2"/>
      <c r="B128" s="11"/>
      <c r="C128" s="5"/>
      <c r="D128" s="3"/>
      <c r="E128" s="41"/>
      <c r="F128" s="12"/>
      <c r="I128" s="63"/>
      <c r="J128" s="64"/>
      <c r="N128" s="3"/>
      <c r="O128" s="65"/>
      <c r="P128" s="66"/>
    </row>
    <row r="129" spans="1:10" customFormat="1" ht="15" customHeight="1">
      <c r="A129" s="2"/>
      <c r="B129" s="59" t="s">
        <v>74</v>
      </c>
      <c r="C129" s="45" t="s">
        <v>40</v>
      </c>
      <c r="D129" s="86"/>
      <c r="E129" s="188"/>
      <c r="F129" s="47">
        <f>SUM(F103:F128)</f>
        <v>0</v>
      </c>
      <c r="G129" s="96"/>
      <c r="H129" s="95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8.75">
      <c r="A131" s="2"/>
      <c r="B131" s="57"/>
      <c r="C131" s="49"/>
      <c r="D131" s="85"/>
      <c r="E131" s="83"/>
      <c r="F131" s="51"/>
      <c r="I131" s="63"/>
      <c r="J131" s="64"/>
    </row>
    <row r="132" spans="1:10" ht="15.75">
      <c r="A132" s="60" t="s">
        <v>25</v>
      </c>
      <c r="B132" s="61" t="s">
        <v>61</v>
      </c>
      <c r="C132" s="5"/>
      <c r="D132" s="3"/>
      <c r="E132" s="41"/>
      <c r="F132" s="12"/>
      <c r="I132" s="63"/>
      <c r="J132" s="64"/>
    </row>
    <row r="133" spans="1:10" ht="15">
      <c r="A133" s="97"/>
      <c r="B133" s="214"/>
      <c r="C133" s="215"/>
      <c r="D133" s="215"/>
      <c r="E133" s="95" t="s">
        <v>63</v>
      </c>
      <c r="F133" s="96"/>
      <c r="I133" s="63"/>
      <c r="J133" s="64"/>
    </row>
    <row r="134" spans="1:10" ht="12.75">
      <c r="A134" s="2"/>
      <c r="B134" s="11"/>
      <c r="C134" s="4"/>
      <c r="D134" s="3"/>
      <c r="E134" s="41"/>
      <c r="F134" s="12"/>
      <c r="I134" s="63"/>
      <c r="J134" s="64"/>
    </row>
    <row r="135" spans="1:10" ht="12.75">
      <c r="A135" s="2" t="s">
        <v>0</v>
      </c>
      <c r="B135" s="11" t="s">
        <v>16</v>
      </c>
      <c r="C135" s="4" t="s">
        <v>17</v>
      </c>
      <c r="D135" s="15">
        <v>8</v>
      </c>
      <c r="E135" s="184"/>
      <c r="F135" s="12">
        <f>D135*E135</f>
        <v>0</v>
      </c>
      <c r="I135" s="63"/>
      <c r="J135" s="64"/>
    </row>
    <row r="136" spans="1:10" ht="12.75">
      <c r="A136" s="2"/>
      <c r="B136" s="11"/>
      <c r="C136" s="4"/>
      <c r="D136" s="15"/>
      <c r="E136" s="131"/>
      <c r="F136" s="12"/>
      <c r="I136" s="63"/>
      <c r="J136" s="64"/>
    </row>
    <row r="137" spans="1:10" ht="25.5">
      <c r="A137" s="2" t="s">
        <v>4</v>
      </c>
      <c r="B137" s="120" t="s">
        <v>88</v>
      </c>
      <c r="C137" s="4" t="s">
        <v>17</v>
      </c>
      <c r="D137" s="15">
        <v>8</v>
      </c>
      <c r="E137" s="184"/>
      <c r="F137" s="12">
        <f>D137*E137</f>
        <v>0</v>
      </c>
      <c r="I137" s="63"/>
      <c r="J137" s="64"/>
    </row>
    <row r="138" spans="1:10" ht="12.75">
      <c r="A138" s="2"/>
      <c r="B138" s="120"/>
      <c r="C138" s="4"/>
      <c r="D138" s="4"/>
      <c r="E138" s="136"/>
      <c r="F138" s="4"/>
      <c r="I138" s="63"/>
      <c r="J138" s="64"/>
    </row>
    <row r="139" spans="1:10" ht="25.5">
      <c r="A139" s="2" t="s">
        <v>5</v>
      </c>
      <c r="B139" s="122" t="s">
        <v>89</v>
      </c>
      <c r="C139" s="4" t="s">
        <v>17</v>
      </c>
      <c r="D139" s="15">
        <v>7</v>
      </c>
      <c r="E139" s="184"/>
      <c r="F139" s="12">
        <f>D139*E139</f>
        <v>0</v>
      </c>
    </row>
    <row r="140" spans="1:10" ht="15.75" customHeight="1">
      <c r="A140" s="2"/>
      <c r="B140" s="11"/>
      <c r="C140" s="4"/>
      <c r="D140" s="3"/>
      <c r="E140" s="41"/>
      <c r="F140" s="12"/>
    </row>
    <row r="141" spans="1:10" ht="25.5">
      <c r="A141" s="171" t="s">
        <v>8</v>
      </c>
      <c r="B141" s="173" t="s">
        <v>153</v>
      </c>
      <c r="C141" s="174" t="s">
        <v>2</v>
      </c>
      <c r="D141" s="141">
        <v>256.51</v>
      </c>
      <c r="E141" s="184"/>
      <c r="F141" s="140">
        <f>D141*E141</f>
        <v>0</v>
      </c>
    </row>
    <row r="142" spans="1:10" ht="15.75" customHeight="1">
      <c r="A142" s="171"/>
      <c r="B142" s="175"/>
      <c r="C142" s="176"/>
      <c r="D142" s="141"/>
      <c r="E142" s="131"/>
      <c r="F142" s="140"/>
    </row>
    <row r="143" spans="1:10" ht="12.75">
      <c r="A143" s="171" t="s">
        <v>9</v>
      </c>
      <c r="B143" s="175" t="s">
        <v>32</v>
      </c>
      <c r="C143" s="176" t="s">
        <v>10</v>
      </c>
      <c r="D143" s="141">
        <f>D12</f>
        <v>256.51</v>
      </c>
      <c r="E143" s="184"/>
      <c r="F143" s="140">
        <f>D143*E143</f>
        <v>0</v>
      </c>
    </row>
    <row r="144" spans="1:10" ht="14.25" customHeight="1">
      <c r="A144" s="171"/>
      <c r="B144" s="175"/>
      <c r="C144" s="176"/>
      <c r="D144" s="141"/>
      <c r="E144" s="131"/>
      <c r="F144" s="140"/>
    </row>
    <row r="145" spans="1:16" ht="14.25" customHeight="1">
      <c r="A145" s="171" t="s">
        <v>11</v>
      </c>
      <c r="B145" s="175" t="s">
        <v>31</v>
      </c>
      <c r="C145" s="176" t="s">
        <v>3</v>
      </c>
      <c r="D145" s="141">
        <v>4</v>
      </c>
      <c r="E145" s="184"/>
      <c r="F145" s="140">
        <f>D145*E145</f>
        <v>0</v>
      </c>
    </row>
    <row r="146" spans="1:16" ht="16.5" customHeight="1">
      <c r="A146" s="171"/>
      <c r="B146" s="175"/>
      <c r="C146" s="176"/>
      <c r="D146" s="141"/>
      <c r="E146" s="131"/>
      <c r="F146" s="140"/>
    </row>
    <row r="147" spans="1:16" ht="25.5">
      <c r="A147" s="171" t="s">
        <v>12</v>
      </c>
      <c r="B147" s="175" t="s">
        <v>30</v>
      </c>
      <c r="C147" s="176" t="s">
        <v>10</v>
      </c>
      <c r="D147" s="141">
        <f>D143</f>
        <v>256.51</v>
      </c>
      <c r="E147" s="184"/>
      <c r="F147" s="140">
        <f>D147*E147</f>
        <v>0</v>
      </c>
    </row>
    <row r="148" spans="1:16" ht="12.75">
      <c r="A148" s="171"/>
      <c r="B148" s="175"/>
      <c r="C148" s="176"/>
      <c r="D148" s="141"/>
      <c r="E148" s="131"/>
      <c r="F148" s="140"/>
    </row>
    <row r="149" spans="1:16" ht="102">
      <c r="A149" s="171" t="s">
        <v>13</v>
      </c>
      <c r="B149" s="177" t="s">
        <v>170</v>
      </c>
      <c r="C149" s="176" t="s">
        <v>54</v>
      </c>
      <c r="D149" s="141">
        <v>1</v>
      </c>
      <c r="E149" s="184"/>
      <c r="F149" s="140">
        <f>D149*E149</f>
        <v>0</v>
      </c>
    </row>
    <row r="150" spans="1:16" ht="15">
      <c r="A150" s="171"/>
      <c r="B150" s="175"/>
      <c r="C150" s="178"/>
      <c r="D150" s="141"/>
      <c r="E150" s="131"/>
      <c r="F150" s="12"/>
    </row>
    <row r="151" spans="1:16" ht="27" customHeight="1">
      <c r="A151" s="171" t="s">
        <v>14</v>
      </c>
      <c r="B151" s="175" t="s">
        <v>64</v>
      </c>
      <c r="C151" s="176" t="s">
        <v>54</v>
      </c>
      <c r="D151" s="141">
        <v>2</v>
      </c>
      <c r="E151" s="184"/>
      <c r="F151" s="12">
        <f>D151*E151</f>
        <v>0</v>
      </c>
    </row>
    <row r="152" spans="1:16" ht="11.25" customHeight="1">
      <c r="A152" s="171"/>
      <c r="B152" s="175"/>
      <c r="C152" s="178"/>
      <c r="D152" s="179"/>
      <c r="E152" s="41"/>
      <c r="F152" s="12"/>
    </row>
    <row r="153" spans="1:16" ht="25.5">
      <c r="A153" s="171" t="s">
        <v>18</v>
      </c>
      <c r="B153" s="180" t="s">
        <v>171</v>
      </c>
      <c r="C153" s="178"/>
      <c r="D153" s="201"/>
      <c r="E153" s="197"/>
      <c r="F153" s="220"/>
    </row>
    <row r="154" spans="1:16" ht="15.75">
      <c r="A154" s="181"/>
      <c r="B154" s="182" t="s">
        <v>50</v>
      </c>
      <c r="C154" s="176" t="s">
        <v>40</v>
      </c>
      <c r="D154" s="201"/>
      <c r="E154" s="186"/>
      <c r="F154" s="220">
        <f>E154</f>
        <v>0</v>
      </c>
    </row>
    <row r="155" spans="1:16" ht="15.75">
      <c r="A155" s="60"/>
      <c r="B155" s="70"/>
      <c r="C155" s="4"/>
      <c r="D155" s="198"/>
      <c r="E155" s="197"/>
      <c r="F155" s="220"/>
    </row>
    <row r="156" spans="1:16" ht="18.75">
      <c r="A156" s="4"/>
      <c r="B156" s="59" t="s">
        <v>62</v>
      </c>
      <c r="C156" s="126" t="s">
        <v>40</v>
      </c>
      <c r="D156" s="199"/>
      <c r="E156" s="200"/>
      <c r="F156" s="221">
        <f>SUM(F135:F154)</f>
        <v>0</v>
      </c>
    </row>
    <row r="157" spans="1:16" ht="18.75">
      <c r="A157" s="4"/>
      <c r="B157" s="57"/>
      <c r="C157" s="49"/>
      <c r="D157" s="85"/>
      <c r="E157" s="69"/>
      <c r="F157" s="51"/>
    </row>
    <row r="158" spans="1:16" ht="18.75">
      <c r="A158" s="4"/>
      <c r="B158" s="57"/>
      <c r="C158" s="49"/>
      <c r="D158" s="85"/>
      <c r="E158" s="69"/>
      <c r="F158" s="51"/>
    </row>
    <row r="159" spans="1:16" ht="15" customHeight="1">
      <c r="A159" s="88"/>
      <c r="B159" s="81" t="s">
        <v>101</v>
      </c>
      <c r="C159" s="49"/>
      <c r="D159" s="87"/>
      <c r="E159" s="69"/>
      <c r="F159" s="51"/>
      <c r="I159" s="63"/>
      <c r="J159" s="64"/>
      <c r="N159" s="3"/>
      <c r="O159" s="65"/>
      <c r="P159" s="66"/>
    </row>
    <row r="160" spans="1:16" ht="18">
      <c r="A160" s="88"/>
      <c r="B160" s="81" t="s">
        <v>135</v>
      </c>
      <c r="C160" s="49"/>
      <c r="D160" s="87"/>
      <c r="E160" s="69"/>
      <c r="F160" s="51"/>
    </row>
    <row r="161" spans="1:16" ht="15" customHeight="1">
      <c r="A161" s="88"/>
      <c r="B161" s="70"/>
      <c r="C161" s="49"/>
      <c r="D161" s="87"/>
      <c r="E161" s="69"/>
      <c r="F161" s="51"/>
      <c r="I161" s="63"/>
      <c r="J161" s="64"/>
      <c r="N161" s="3"/>
      <c r="O161" s="65"/>
      <c r="P161" s="66"/>
    </row>
    <row r="162" spans="1:16" ht="15.75">
      <c r="A162" s="88"/>
      <c r="B162" s="70"/>
      <c r="C162" s="49"/>
      <c r="D162" s="87"/>
      <c r="E162" s="69"/>
      <c r="F162" s="51"/>
    </row>
    <row r="163" spans="1:16" ht="15" customHeight="1">
      <c r="A163" s="90" t="s">
        <v>65</v>
      </c>
      <c r="B163" s="44" t="s">
        <v>39</v>
      </c>
      <c r="C163" s="45" t="s">
        <v>40</v>
      </c>
      <c r="D163" s="46"/>
      <c r="E163" s="82"/>
      <c r="F163" s="47">
        <f>SUM(F30)</f>
        <v>0</v>
      </c>
      <c r="I163" s="63"/>
      <c r="J163" s="64"/>
      <c r="N163" s="3"/>
      <c r="O163" s="65"/>
      <c r="P163" s="66"/>
    </row>
    <row r="164" spans="1:16" ht="15.75">
      <c r="A164" s="88"/>
      <c r="B164" s="70"/>
      <c r="C164" s="49"/>
      <c r="D164" s="87"/>
      <c r="E164" s="69"/>
      <c r="F164" s="51"/>
    </row>
    <row r="165" spans="1:16" ht="18.75">
      <c r="A165" s="90" t="s">
        <v>22</v>
      </c>
      <c r="B165" s="59" t="s">
        <v>44</v>
      </c>
      <c r="C165" s="45" t="s">
        <v>40</v>
      </c>
      <c r="D165" s="86"/>
      <c r="E165" s="82"/>
      <c r="F165" s="47">
        <f>SUM(F64)</f>
        <v>0</v>
      </c>
    </row>
    <row r="166" spans="1:16" ht="18.75">
      <c r="A166" s="90"/>
      <c r="B166" s="57"/>
      <c r="C166" s="49"/>
      <c r="D166" s="85"/>
      <c r="E166" s="83"/>
      <c r="F166" s="51"/>
    </row>
    <row r="167" spans="1:16" ht="15" customHeight="1">
      <c r="A167" s="90" t="s">
        <v>23</v>
      </c>
      <c r="B167" s="59" t="s">
        <v>75</v>
      </c>
      <c r="C167" s="45" t="s">
        <v>40</v>
      </c>
      <c r="D167" s="86"/>
      <c r="E167" s="82"/>
      <c r="F167" s="47">
        <f>F94</f>
        <v>0</v>
      </c>
      <c r="I167" s="63"/>
      <c r="J167" s="64"/>
      <c r="N167" s="3"/>
      <c r="O167" s="65"/>
      <c r="P167" s="66"/>
    </row>
    <row r="168" spans="1:16" ht="15.75">
      <c r="A168" s="88"/>
      <c r="B168" s="70"/>
      <c r="C168" s="49"/>
      <c r="D168" s="87"/>
      <c r="E168" s="69"/>
      <c r="F168" s="51"/>
    </row>
    <row r="169" spans="1:16" ht="18.75">
      <c r="A169" s="90" t="s">
        <v>24</v>
      </c>
      <c r="B169" s="59" t="s">
        <v>55</v>
      </c>
      <c r="C169" s="45" t="s">
        <v>40</v>
      </c>
      <c r="D169" s="86"/>
      <c r="E169" s="82"/>
      <c r="F169" s="47">
        <f>F129</f>
        <v>0</v>
      </c>
    </row>
    <row r="170" spans="1:16" ht="15.75">
      <c r="A170" s="88"/>
      <c r="B170" s="70"/>
      <c r="C170" s="49"/>
      <c r="D170" s="87"/>
      <c r="E170" s="69"/>
      <c r="F170" s="51"/>
    </row>
    <row r="171" spans="1:16" ht="18.75">
      <c r="A171" s="90" t="s">
        <v>25</v>
      </c>
      <c r="B171" s="59" t="s">
        <v>51</v>
      </c>
      <c r="C171" s="45" t="s">
        <v>40</v>
      </c>
      <c r="D171" s="86"/>
      <c r="E171" s="17"/>
      <c r="F171" s="47">
        <f>SUM(F156)</f>
        <v>0</v>
      </c>
    </row>
    <row r="172" spans="1:16" ht="15.75">
      <c r="A172" s="88"/>
      <c r="B172" s="70"/>
      <c r="C172" s="49"/>
      <c r="D172" s="87"/>
      <c r="E172" s="69"/>
      <c r="F172" s="51"/>
    </row>
    <row r="173" spans="1:16" ht="15">
      <c r="A173" s="2"/>
      <c r="B173" s="70"/>
      <c r="C173" s="49"/>
      <c r="D173" s="87"/>
      <c r="E173" s="1"/>
      <c r="F173" s="51"/>
      <c r="G173" s="67"/>
      <c r="H173" s="67"/>
      <c r="I173" s="67"/>
      <c r="J173" s="67"/>
      <c r="K173" s="67"/>
    </row>
    <row r="174" spans="1:16" ht="17.25" thickBot="1">
      <c r="A174" s="2"/>
      <c r="B174" s="71" t="s">
        <v>45</v>
      </c>
      <c r="C174" s="72" t="s">
        <v>40</v>
      </c>
      <c r="D174" s="89"/>
      <c r="E174" s="73"/>
      <c r="F174" s="74">
        <f>SUM(F163:F172)</f>
        <v>0</v>
      </c>
      <c r="G174" s="67"/>
      <c r="H174" s="67"/>
      <c r="I174" s="67"/>
      <c r="J174" s="67"/>
      <c r="K174" s="67"/>
    </row>
    <row r="175" spans="1:16" ht="17.25" thickTop="1">
      <c r="A175" s="2"/>
      <c r="B175" s="75"/>
      <c r="C175" s="49"/>
      <c r="D175" s="87"/>
      <c r="E175" s="69"/>
      <c r="F175" s="51"/>
      <c r="G175" s="67"/>
      <c r="H175" s="67"/>
      <c r="I175" s="67"/>
      <c r="J175" s="67"/>
      <c r="K175" s="67"/>
    </row>
    <row r="176" spans="1:16" ht="15.75">
      <c r="A176" s="88"/>
      <c r="B176" s="91" t="s">
        <v>73</v>
      </c>
      <c r="C176" s="45" t="s">
        <v>40</v>
      </c>
      <c r="D176" s="77"/>
      <c r="E176" s="17"/>
      <c r="F176" s="47">
        <f>(F174)*0.22</f>
        <v>0</v>
      </c>
      <c r="G176" s="67"/>
      <c r="H176" s="67"/>
      <c r="I176" s="67"/>
      <c r="J176" s="67"/>
      <c r="K176" s="67"/>
    </row>
    <row r="177" spans="1:11" ht="15.75">
      <c r="A177" s="88"/>
      <c r="B177" s="70"/>
      <c r="C177" s="49"/>
      <c r="D177" s="87"/>
      <c r="E177" s="69"/>
      <c r="F177" s="51"/>
      <c r="G177" s="67"/>
      <c r="H177" s="67"/>
      <c r="I177" s="67"/>
      <c r="J177" s="67"/>
      <c r="K177" s="67"/>
    </row>
    <row r="178" spans="1:11" ht="33.75" thickBot="1">
      <c r="A178" s="2"/>
      <c r="B178" s="71" t="s">
        <v>136</v>
      </c>
      <c r="C178" s="72" t="s">
        <v>40</v>
      </c>
      <c r="D178" s="89"/>
      <c r="E178" s="73"/>
      <c r="F178" s="74">
        <f>SUM(F174:F176)</f>
        <v>0</v>
      </c>
      <c r="G178" s="67"/>
      <c r="H178" s="67"/>
      <c r="I178" s="67"/>
      <c r="J178" s="67"/>
      <c r="K178" s="67"/>
    </row>
    <row r="179" spans="1:11" ht="13.5" thickTop="1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B1163" s="55"/>
      <c r="C1163" s="5"/>
      <c r="D1163" s="3"/>
      <c r="E1163" s="1"/>
      <c r="F1163" s="1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</sheetData>
  <sheetProtection algorithmName="SHA-512" hashValue="q+osrKlXSZhSBoEJL0eKHvmDMBjNCSQArOG4lBQxxGmGD6XEJAC98DsOhmbNWg0AogJ678hwNZRCRaPq6YSo8g==" saltValue="P0ywz2uNAEKsJE4Bd1dfiA==" spinCount="100000" sheet="1"/>
  <mergeCells count="3">
    <mergeCell ref="B6:D6"/>
    <mergeCell ref="B98:D98"/>
    <mergeCell ref="B133:D133"/>
  </mergeCells>
  <pageMargins left="0.98425196850393704" right="0.74803149606299213" top="0.98425196850393704" bottom="0.98425196850393704" header="0" footer="0"/>
  <pageSetup paperSize="9" scale="76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1" max="16383" man="1"/>
    <brk id="65" max="16383" man="1"/>
    <brk id="95" max="16383" man="1"/>
    <brk id="130" max="16383" man="1"/>
    <brk id="1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11</vt:i4>
      </vt:variant>
    </vt:vector>
  </HeadingPairs>
  <TitlesOfParts>
    <vt:vector size="11" baseType="lpstr">
      <vt:lpstr>REKAPITULACIJA</vt:lpstr>
      <vt:lpstr>KANAL-Pot na Dobrotin</vt:lpstr>
      <vt:lpstr>KANAL-Cesta Talcev - 1</vt:lpstr>
      <vt:lpstr>KANAL-Cesta Talcev - 2</vt:lpstr>
      <vt:lpstr>KANAL-Cesta Talcev - 2.1</vt:lpstr>
      <vt:lpstr>KANAL-Cesta Talcev - 2.2</vt:lpstr>
      <vt:lpstr>KANAL-Cesta Talcev - 3</vt:lpstr>
      <vt:lpstr>KANAL-Cesta Talcev - 4</vt:lpstr>
      <vt:lpstr>KANAL-Arclin - 1</vt:lpstr>
      <vt:lpstr>KANAL-Arclin - 3</vt:lpstr>
      <vt:lpstr>KANAL-Arclin - 3.1</vt:lpstr>
    </vt:vector>
  </TitlesOfParts>
  <Company>PUV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Mitja Conradi</dc:creator>
  <cp:lastModifiedBy>Primož Kroflič</cp:lastModifiedBy>
  <cp:lastPrinted>2019-06-26T08:16:20Z</cp:lastPrinted>
  <dcterms:created xsi:type="dcterms:W3CDTF">1999-01-05T07:42:21Z</dcterms:created>
  <dcterms:modified xsi:type="dcterms:W3CDTF">2020-09-16T09:50:27Z</dcterms:modified>
</cp:coreProperties>
</file>